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i1islfls01\Healthcare\GHS\WI\Meetings\MHRAG Meetings\2019_08_August\Deliverable for MAHG\"/>
    </mc:Choice>
  </mc:AlternateContent>
  <xr:revisionPtr revIDLastSave="0" documentId="8_{CD0D73E5-31D9-40B6-8785-5ABBA5C07DDB}" xr6:coauthVersionLast="41" xr6:coauthVersionMax="41" xr10:uidLastSave="{00000000-0000-0000-0000-000000000000}"/>
  <bookViews>
    <workbookView xWindow="-110" yWindow="-110" windowWidth="19420" windowHeight="10420" xr2:uid="{1A9B77F6-8426-43DF-BB0F-CDB06F85C1AF}"/>
  </bookViews>
  <sheets>
    <sheet name="Critical Access Rates" sheetId="1" r:id="rId1"/>
  </sheets>
  <definedNames>
    <definedName name="_xlnm._FilterDatabase" localSheetId="0" hidden="1">'Critical Access Rates'!$A$9:$T$67</definedName>
    <definedName name="_xlnm.Print_Area" localSheetId="0">'Critical Access Rates'!$A$2:$T$70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F69" i="1"/>
  <c r="S69" i="1" l="1"/>
  <c r="T69" i="1"/>
  <c r="O69" i="1" l="1"/>
  <c r="N69" i="1"/>
  <c r="P69" i="1" l="1"/>
  <c r="Q69" i="1" s="1"/>
</calcChain>
</file>

<file path=xl/sharedStrings.xml><?xml version="1.0" encoding="utf-8"?>
<sst xmlns="http://schemas.openxmlformats.org/spreadsheetml/2006/main" count="152" uniqueCount="152">
  <si>
    <t xml:space="preserve">State of Wisconsin </t>
  </si>
  <si>
    <t>Department of Health Services</t>
  </si>
  <si>
    <t>Bureau of Rate Setting</t>
  </si>
  <si>
    <t>Medicaid ID</t>
  </si>
  <si>
    <t>Medicare ID</t>
  </si>
  <si>
    <t>Hospital Name</t>
  </si>
  <si>
    <t>City</t>
  </si>
  <si>
    <t>Amery Regional Medical Center</t>
  </si>
  <si>
    <t>Amery</t>
  </si>
  <si>
    <t>Ascension Calumet Hospital</t>
  </si>
  <si>
    <t>Chilton</t>
  </si>
  <si>
    <t>Ascension Eagle River Hospital</t>
  </si>
  <si>
    <t>Eagle River</t>
  </si>
  <si>
    <t>Ascension Good Samaritan Hospital</t>
  </si>
  <si>
    <t>Merrill</t>
  </si>
  <si>
    <t>Ascension Our Lady of Victory Hospital</t>
  </si>
  <si>
    <t>Stanley</t>
  </si>
  <si>
    <t>Ascension Sacred Heart - St. Mary's Hospital</t>
  </si>
  <si>
    <t>Tomahawk</t>
  </si>
  <si>
    <t>Aspirus Langlade Memorial Hospital</t>
  </si>
  <si>
    <t>Antigo</t>
  </si>
  <si>
    <t>Aspirus Medford Hospital &amp; Clinics</t>
  </si>
  <si>
    <t>Medford</t>
  </si>
  <si>
    <t>Black River Memorial Hospital</t>
  </si>
  <si>
    <t>Black River Falls</t>
  </si>
  <si>
    <t>Boscobel Area Health Care</t>
  </si>
  <si>
    <t>Boscobel</t>
  </si>
  <si>
    <t>Burnett Medical Center Inc</t>
  </si>
  <si>
    <t>Grantsburg</t>
  </si>
  <si>
    <t>Chippewa Valley Hospital</t>
  </si>
  <si>
    <t>Durand</t>
  </si>
  <si>
    <t>Columbus Community Hospital Inc</t>
  </si>
  <si>
    <t>Columbus</t>
  </si>
  <si>
    <t>Crossing Rivers Health</t>
  </si>
  <si>
    <t>Prairie du Chien</t>
  </si>
  <si>
    <t>Cumberland Memorial Hospital</t>
  </si>
  <si>
    <t>Cumberland</t>
  </si>
  <si>
    <t>Door County Memorial Hospital</t>
  </si>
  <si>
    <t>Sturgeon Bay</t>
  </si>
  <si>
    <t>Edgerton Hospital and Health Services</t>
  </si>
  <si>
    <t>Edgerton</t>
  </si>
  <si>
    <t>Flambeau Hospital Inc</t>
  </si>
  <si>
    <t>Park Falls</t>
  </si>
  <si>
    <t>Grant Regional Health Center Inc</t>
  </si>
  <si>
    <t>Lancaster</t>
  </si>
  <si>
    <t>Gundersen Tri-County Hospital &amp; Clinics</t>
  </si>
  <si>
    <t>Whitehall</t>
  </si>
  <si>
    <t>Gunderson Moundview Memorial Hospital</t>
  </si>
  <si>
    <t>Friendship</t>
  </si>
  <si>
    <t>Hayward Area Memorial Hospital</t>
  </si>
  <si>
    <t>Hayward</t>
  </si>
  <si>
    <t>Hudson Hospital</t>
  </si>
  <si>
    <t>Hudson</t>
  </si>
  <si>
    <t>Indianhead Medical Center Shell Lake Inc</t>
  </si>
  <si>
    <t>Shell Lake</t>
  </si>
  <si>
    <t>Ladd Memorial dba Osceola Medical Center</t>
  </si>
  <si>
    <t>Osceola</t>
  </si>
  <si>
    <t>Marshfield Med. Ctr. - Ladysmith</t>
  </si>
  <si>
    <t>Ladysmith</t>
  </si>
  <si>
    <t>Mayo Clinic Health System - Chippewa Valley</t>
  </si>
  <si>
    <t>Bloomer</t>
  </si>
  <si>
    <t>Mayo Clinic Health System - Oakridge</t>
  </si>
  <si>
    <t>Osseo</t>
  </si>
  <si>
    <t>Mayo Clinic Health System-Franciscan Health Care in Sparta</t>
  </si>
  <si>
    <t>Sparta</t>
  </si>
  <si>
    <t>Mayo Clinic Health System-Northland</t>
  </si>
  <si>
    <t>Barron</t>
  </si>
  <si>
    <t>Mayo Clinic Health System-Red Cedar</t>
  </si>
  <si>
    <t>Menomonie</t>
  </si>
  <si>
    <t>Memorial Hospital Inc</t>
  </si>
  <si>
    <t>Neillsville</t>
  </si>
  <si>
    <t>Memorial Hospital of Lafayette County</t>
  </si>
  <si>
    <t>Darlington</t>
  </si>
  <si>
    <t>Memorial Medical Center</t>
  </si>
  <si>
    <t>Ashland</t>
  </si>
  <si>
    <t>Mercy Walworth Hospital and Med Center</t>
  </si>
  <si>
    <t>Lake Geneva</t>
  </si>
  <si>
    <t>Oconto Hospital and Medical Ctr</t>
  </si>
  <si>
    <t>Oconto</t>
  </si>
  <si>
    <t>Reedsburg Area Medical Center</t>
  </si>
  <si>
    <t>Reedsburg</t>
  </si>
  <si>
    <t>Richland Hospital Inc</t>
  </si>
  <si>
    <t>Richland Center</t>
  </si>
  <si>
    <t>Ripon Medical Center</t>
  </si>
  <si>
    <t>Ripon</t>
  </si>
  <si>
    <t>River Falls Area Hospital</t>
  </si>
  <si>
    <t>River Falls</t>
  </si>
  <si>
    <t>Shawano Medical Center</t>
  </si>
  <si>
    <t>Shawano</t>
  </si>
  <si>
    <t>Southwest Health Center Inc</t>
  </si>
  <si>
    <t>Platteville</t>
  </si>
  <si>
    <t>Spooner Health</t>
  </si>
  <si>
    <t>Spooner</t>
  </si>
  <si>
    <t>St Clare Memorial Hospital</t>
  </si>
  <si>
    <t>Oconto Falls</t>
  </si>
  <si>
    <t>St Croix Regional Medical Center</t>
  </si>
  <si>
    <t>St. Croix Falls</t>
  </si>
  <si>
    <t>St Joseph's Community Health Services Inc</t>
  </si>
  <si>
    <t>Hillsboro</t>
  </si>
  <si>
    <t>St Mary's Hospital of Superior</t>
  </si>
  <si>
    <t>Superior</t>
  </si>
  <si>
    <t>Stoughton Hospital Association</t>
  </si>
  <si>
    <t>Stoughton</t>
  </si>
  <si>
    <t>New London</t>
  </si>
  <si>
    <t>Wild Rose</t>
  </si>
  <si>
    <t>ThedaCare Medical Center - Berlin</t>
  </si>
  <si>
    <t>Berlin</t>
  </si>
  <si>
    <t>ThedaCare Medical Center-Waupaca</t>
  </si>
  <si>
    <t>Waupaca</t>
  </si>
  <si>
    <t>Tomah Memorial Hospital Inc</t>
  </si>
  <si>
    <t>Tomah</t>
  </si>
  <si>
    <t>Upland Hills Health Inc</t>
  </si>
  <si>
    <t>Dodgeville</t>
  </si>
  <si>
    <t>Vernon Memorial Hospital</t>
  </si>
  <si>
    <t>Viroqua</t>
  </si>
  <si>
    <t>Waupun Memorial Hospital</t>
  </si>
  <si>
    <t>Waupun</t>
  </si>
  <si>
    <t>Western Wis. Health aka Baldwin Med. Ctr.</t>
  </si>
  <si>
    <t>Baldwin</t>
  </si>
  <si>
    <t>Westfields Hospital</t>
  </si>
  <si>
    <t>New Richmond</t>
  </si>
  <si>
    <t>Total</t>
  </si>
  <si>
    <t>RY 2020 CCR</t>
  </si>
  <si>
    <t>A</t>
  </si>
  <si>
    <t>B</t>
  </si>
  <si>
    <t>C</t>
  </si>
  <si>
    <t>D</t>
  </si>
  <si>
    <t>E</t>
  </si>
  <si>
    <t>RY 2020 Provider Specific Base Rate</t>
  </si>
  <si>
    <t>Outlier Payment as a Percent of Total Payment</t>
  </si>
  <si>
    <t>FFS FFY 2018 Claims</t>
  </si>
  <si>
    <t>FFS Breakout</t>
  </si>
  <si>
    <t>RY 2020 Modeled DRG Base
Payment</t>
  </si>
  <si>
    <t>RY 2020 Modeled DRG Outlier Payment</t>
  </si>
  <si>
    <t>RY 2020 Modeled Total DRG Payment</t>
  </si>
  <si>
    <t>FFS RY 2020 Modeled DRG Payment</t>
  </si>
  <si>
    <t>APR DRG Adjusted v36 Case Mix *</t>
  </si>
  <si>
    <t>* To adjust for large changes in 3M’s v35 to v36 APR DRG weights, the v36 weights are "normalized" with a factor of 1.3434.</t>
  </si>
  <si>
    <t>ThedaCare Medical Center - Wild Rose</t>
  </si>
  <si>
    <t>ThedaCare Medical Center - New London</t>
  </si>
  <si>
    <t>RY 2020 Inpatient Critical Access Base Rates</t>
  </si>
  <si>
    <t>RY 2020 Estimated Cost</t>
  </si>
  <si>
    <t>FFY 2018 Claims</t>
  </si>
  <si>
    <t>F</t>
  </si>
  <si>
    <t>G</t>
  </si>
  <si>
    <t>L</t>
  </si>
  <si>
    <t>H</t>
  </si>
  <si>
    <t>I = G + H</t>
  </si>
  <si>
    <t>J = H / I</t>
  </si>
  <si>
    <t xml:space="preserve"> RY 2019 Modeled Payments Using FFY18 Data</t>
  </si>
  <si>
    <t>Handout #2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</si>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</sst>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0.0%"/>
    <numFmt numFmtId="168" formatCode="_(* #,##0.0000_);_(* \(#,##0.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i/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4" tint="-0.499984740745262"/>
      <name val="Arial"/>
      <family val="2"/>
    </font>
    <font>
      <sz val="14"/>
      <name val="Arial"/>
      <family val="2"/>
    </font>
    <font>
      <b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81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5" fontId="3" fillId="2" borderId="3" xfId="2" applyNumberFormat="1" applyFont="1" applyFill="1" applyBorder="1"/>
    <xf numFmtId="165" fontId="3" fillId="2" borderId="2" xfId="2" applyNumberFormat="1" applyFont="1" applyFill="1" applyBorder="1"/>
    <xf numFmtId="167" fontId="3" fillId="2" borderId="3" xfId="3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165" fontId="3" fillId="2" borderId="5" xfId="2" applyNumberFormat="1" applyFont="1" applyFill="1" applyBorder="1"/>
    <xf numFmtId="166" fontId="3" fillId="2" borderId="0" xfId="0" applyNumberFormat="1" applyFont="1" applyFill="1" applyBorder="1"/>
    <xf numFmtId="44" fontId="3" fillId="2" borderId="0" xfId="2" applyNumberFormat="1" applyFont="1" applyFill="1" applyBorder="1"/>
    <xf numFmtId="165" fontId="3" fillId="2" borderId="0" xfId="2" applyNumberFormat="1" applyFont="1" applyFill="1" applyBorder="1"/>
    <xf numFmtId="167" fontId="3" fillId="2" borderId="5" xfId="3" applyNumberFormat="1" applyFont="1" applyFill="1" applyBorder="1"/>
    <xf numFmtId="167" fontId="3" fillId="2" borderId="0" xfId="3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5" fontId="3" fillId="2" borderId="8" xfId="2" applyNumberFormat="1" applyFont="1" applyFill="1" applyBorder="1"/>
    <xf numFmtId="165" fontId="3" fillId="2" borderId="7" xfId="2" applyNumberFormat="1" applyFont="1" applyFill="1" applyBorder="1"/>
    <xf numFmtId="167" fontId="3" fillId="2" borderId="8" xfId="3" applyNumberFormat="1" applyFont="1" applyFill="1" applyBorder="1"/>
    <xf numFmtId="164" fontId="3" fillId="2" borderId="0" xfId="1" applyNumberFormat="1" applyFont="1" applyFill="1" applyBorder="1"/>
    <xf numFmtId="0" fontId="6" fillId="2" borderId="0" xfId="0" applyFont="1" applyFill="1"/>
    <xf numFmtId="0" fontId="6" fillId="2" borderId="0" xfId="0" applyFont="1" applyFill="1" applyBorder="1"/>
    <xf numFmtId="165" fontId="5" fillId="5" borderId="0" xfId="2" applyNumberFormat="1" applyFont="1" applyFill="1" applyBorder="1"/>
    <xf numFmtId="0" fontId="5" fillId="5" borderId="0" xfId="0" applyFont="1" applyFill="1" applyBorder="1"/>
    <xf numFmtId="167" fontId="5" fillId="5" borderId="0" xfId="3" applyNumberFormat="1" applyFont="1" applyFill="1" applyBorder="1"/>
    <xf numFmtId="167" fontId="5" fillId="2" borderId="0" xfId="3" applyNumberFormat="1" applyFont="1" applyFill="1" applyBorder="1"/>
    <xf numFmtId="164" fontId="5" fillId="5" borderId="0" xfId="1" applyNumberFormat="1" applyFont="1" applyFill="1"/>
    <xf numFmtId="165" fontId="5" fillId="5" borderId="0" xfId="0" applyNumberFormat="1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/>
    <xf numFmtId="9" fontId="3" fillId="2" borderId="0" xfId="3" applyFont="1" applyFill="1"/>
    <xf numFmtId="0" fontId="3" fillId="0" borderId="0" xfId="0" applyNumberFormat="1" applyFont="1" applyFill="1" applyBorder="1" applyAlignment="1" applyProtection="1"/>
    <xf numFmtId="0" fontId="0" fillId="2" borderId="0" xfId="0" applyFill="1" applyAlignment="1">
      <alignment horizontal="center"/>
    </xf>
    <xf numFmtId="168" fontId="5" fillId="5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2" fillId="6" borderId="0" xfId="0" applyNumberFormat="1" applyFont="1" applyFill="1" applyBorder="1" applyAlignment="1" applyProtection="1">
      <alignment horizontal="left" vertical="center" indent="10"/>
    </xf>
    <xf numFmtId="0" fontId="0" fillId="2" borderId="0" xfId="0" applyFill="1" applyBorder="1"/>
    <xf numFmtId="166" fontId="3" fillId="2" borderId="13" xfId="0" applyNumberFormat="1" applyFont="1" applyFill="1" applyBorder="1"/>
    <xf numFmtId="166" fontId="3" fillId="2" borderId="14" xfId="0" applyNumberFormat="1" applyFont="1" applyFill="1" applyBorder="1"/>
    <xf numFmtId="166" fontId="3" fillId="2" borderId="15" xfId="0" applyNumberFormat="1" applyFont="1" applyFill="1" applyBorder="1"/>
    <xf numFmtId="0" fontId="5" fillId="3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166" fontId="3" fillId="2" borderId="2" xfId="0" applyNumberFormat="1" applyFont="1" applyFill="1" applyBorder="1"/>
    <xf numFmtId="166" fontId="3" fillId="2" borderId="7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/>
    <xf numFmtId="0" fontId="5" fillId="3" borderId="9" xfId="4" applyFont="1" applyFill="1" applyBorder="1" applyAlignment="1">
      <alignment horizontal="center" wrapText="1"/>
    </xf>
    <xf numFmtId="165" fontId="3" fillId="2" borderId="1" xfId="2" applyNumberFormat="1" applyFont="1" applyFill="1" applyBorder="1"/>
    <xf numFmtId="165" fontId="3" fillId="2" borderId="4" xfId="2" applyNumberFormat="1" applyFont="1" applyFill="1" applyBorder="1"/>
    <xf numFmtId="165" fontId="3" fillId="2" borderId="6" xfId="2" applyNumberFormat="1" applyFont="1" applyFill="1" applyBorder="1"/>
    <xf numFmtId="44" fontId="3" fillId="2" borderId="7" xfId="2" applyNumberFormat="1" applyFont="1" applyFill="1" applyBorder="1"/>
    <xf numFmtId="44" fontId="3" fillId="2" borderId="2" xfId="2" applyNumberFormat="1" applyFont="1" applyFill="1" applyBorder="1"/>
    <xf numFmtId="0" fontId="3" fillId="2" borderId="0" xfId="0" applyFont="1" applyFill="1" applyAlignment="1">
      <alignment horizontal="right"/>
    </xf>
    <xf numFmtId="0" fontId="5" fillId="5" borderId="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left" indent="15"/>
    </xf>
    <xf numFmtId="0" fontId="7" fillId="0" borderId="0" xfId="5" applyFont="1" applyBorder="1" applyAlignment="1">
      <alignment horizontal="left" indent="15"/>
    </xf>
    <xf numFmtId="0" fontId="7" fillId="0" borderId="0" xfId="4" applyFont="1" applyAlignment="1">
      <alignment horizontal="left" indent="15"/>
    </xf>
  </cellXfs>
  <cellStyles count="6">
    <cellStyle name="Comma" xfId="1" builtinId="3"/>
    <cellStyle name="Currency" xfId="2" builtinId="4"/>
    <cellStyle name="Normal" xfId="0" builtinId="0"/>
    <cellStyle name="Normal 10" xfId="4" xr:uid="{098B11EB-7B97-4713-894E-3F723BD3678E}"/>
    <cellStyle name="Normal 2" xfId="5" xr:uid="{54EA2EBF-1BDD-48AE-BCB5-9CD96A090BB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1</xdr:col>
      <xdr:colOff>34925</xdr:colOff>
      <xdr:row>4</xdr:row>
      <xdr:rowOff>109855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81CECA-10E8-48AD-B927-1A0F1EE20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66700"/>
          <a:ext cx="66675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3A6D-C350-464F-986D-AE2C5F0760F7}">
  <dimension ref="A1:U70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12.7109375" style="1" customWidth="1"/>
    <col min="2" max="2" width="13.5703125" style="1" customWidth="1"/>
    <col min="3" max="3" width="54.7109375" style="1" bestFit="1" customWidth="1"/>
    <col min="4" max="4" width="16.7109375" style="1" bestFit="1" customWidth="1"/>
    <col min="5" max="5" width="1.5703125" style="1" customWidth="1"/>
    <col min="6" max="6" width="16.7109375" style="1" bestFit="1" customWidth="1"/>
    <col min="7" max="7" width="13.140625" style="1" customWidth="1"/>
    <col min="8" max="8" width="16.85546875" style="1" bestFit="1" customWidth="1"/>
    <col min="9" max="9" width="1.5703125" style="1" customWidth="1"/>
    <col min="10" max="10" width="13.5703125" style="1" bestFit="1" customWidth="1"/>
    <col min="11" max="11" width="1.7109375" style="38" customWidth="1"/>
    <col min="12" max="12" width="18.85546875" style="38" customWidth="1"/>
    <col min="13" max="13" width="18.42578125" style="1" customWidth="1"/>
    <col min="14" max="14" width="18" style="1" customWidth="1"/>
    <col min="15" max="15" width="17.28515625" style="1" bestFit="1" customWidth="1"/>
    <col min="16" max="16" width="18.5703125" style="1" bestFit="1" customWidth="1"/>
    <col min="17" max="17" width="15.42578125" style="1" customWidth="1"/>
    <col min="18" max="18" width="1.5703125" style="1" customWidth="1"/>
    <col min="19" max="19" width="10.140625" style="1" bestFit="1" customWidth="1"/>
    <col min="20" max="20" width="17.7109375" style="1" bestFit="1" customWidth="1"/>
    <col min="21" max="16384" width="9.140625" style="1"/>
  </cols>
  <sheetData>
    <row r="1" spans="1:21" x14ac:dyDescent="0.25">
      <c r="A1" s="48"/>
      <c r="B1" s="48"/>
      <c r="C1" s="48"/>
    </row>
    <row r="2" spans="1:21" ht="15.75" x14ac:dyDescent="0.25">
      <c r="A2" s="78" t="s">
        <v>0</v>
      </c>
      <c r="B2" s="48"/>
      <c r="C2" s="48"/>
    </row>
    <row r="3" spans="1:21" ht="15.75" x14ac:dyDescent="0.25">
      <c r="A3" s="79" t="s">
        <v>1</v>
      </c>
      <c r="B3" s="48"/>
      <c r="C3" s="48"/>
    </row>
    <row r="4" spans="1:21" ht="15.75" x14ac:dyDescent="0.25">
      <c r="A4" s="79" t="s">
        <v>2</v>
      </c>
      <c r="B4" s="51"/>
      <c r="C4" s="48"/>
    </row>
    <row r="5" spans="1:21" ht="15.75" x14ac:dyDescent="0.25">
      <c r="A5" s="80" t="s">
        <v>140</v>
      </c>
      <c r="B5" s="48"/>
      <c r="C5" s="48"/>
      <c r="T5" s="74" t="s">
        <v>150</v>
      </c>
    </row>
    <row r="6" spans="1:21" ht="18" x14ac:dyDescent="0.25">
      <c r="A6" s="52"/>
      <c r="B6" s="53"/>
      <c r="C6" s="54"/>
    </row>
    <row r="7" spans="1:21" s="37" customFormat="1" x14ac:dyDescent="0.25">
      <c r="J7" s="38"/>
      <c r="K7" s="38"/>
      <c r="L7" s="38"/>
      <c r="M7" s="38"/>
      <c r="N7" s="38"/>
      <c r="O7" s="38"/>
      <c r="P7" s="38"/>
      <c r="Q7" s="38"/>
      <c r="S7" s="76" t="s">
        <v>131</v>
      </c>
      <c r="T7" s="77"/>
    </row>
    <row r="8" spans="1:21" s="37" customFormat="1" ht="60" x14ac:dyDescent="0.25">
      <c r="A8" s="2" t="s">
        <v>3</v>
      </c>
      <c r="B8" s="3" t="s">
        <v>4</v>
      </c>
      <c r="C8" s="3" t="s">
        <v>5</v>
      </c>
      <c r="D8" s="4" t="s">
        <v>6</v>
      </c>
      <c r="F8" s="5" t="s">
        <v>142</v>
      </c>
      <c r="G8" s="61" t="s">
        <v>136</v>
      </c>
      <c r="H8" s="6" t="s">
        <v>141</v>
      </c>
      <c r="J8" s="59" t="s">
        <v>122</v>
      </c>
      <c r="K8" s="49"/>
      <c r="L8" s="68" t="s">
        <v>149</v>
      </c>
      <c r="M8" s="61" t="s">
        <v>128</v>
      </c>
      <c r="N8" s="61" t="s">
        <v>132</v>
      </c>
      <c r="O8" s="61" t="s">
        <v>133</v>
      </c>
      <c r="P8" s="61" t="s">
        <v>134</v>
      </c>
      <c r="Q8" s="6" t="s">
        <v>129</v>
      </c>
      <c r="S8" s="5" t="s">
        <v>130</v>
      </c>
      <c r="T8" s="6" t="s">
        <v>135</v>
      </c>
    </row>
    <row r="9" spans="1:21" s="42" customFormat="1" x14ac:dyDescent="0.25">
      <c r="A9" s="39"/>
      <c r="B9" s="40"/>
      <c r="C9" s="40"/>
      <c r="D9" s="41"/>
      <c r="F9" s="64" t="s">
        <v>123</v>
      </c>
      <c r="G9" s="65" t="s">
        <v>124</v>
      </c>
      <c r="H9" s="66" t="s">
        <v>125</v>
      </c>
      <c r="J9" s="60" t="s">
        <v>126</v>
      </c>
      <c r="K9" s="43"/>
      <c r="L9" s="39" t="s">
        <v>127</v>
      </c>
      <c r="M9" s="40" t="s">
        <v>143</v>
      </c>
      <c r="N9" s="40" t="s">
        <v>144</v>
      </c>
      <c r="O9" s="40" t="s">
        <v>146</v>
      </c>
      <c r="P9" s="40" t="s">
        <v>147</v>
      </c>
      <c r="Q9" s="41" t="s">
        <v>148</v>
      </c>
      <c r="S9" s="44" t="s">
        <v>151</v>
      </c>
      <c r="T9" s="45" t="s">
        <v>145</v>
      </c>
    </row>
    <row r="10" spans="1:21" ht="18" customHeight="1" x14ac:dyDescent="0.25">
      <c r="A10" s="7">
        <v>11007600</v>
      </c>
      <c r="B10" s="8">
        <v>521308</v>
      </c>
      <c r="C10" s="8" t="s">
        <v>7</v>
      </c>
      <c r="D10" s="9" t="s">
        <v>8</v>
      </c>
      <c r="F10" s="7">
        <v>227</v>
      </c>
      <c r="G10" s="62">
        <v>0.4531</v>
      </c>
      <c r="H10" s="10">
        <v>1522262.0713760001</v>
      </c>
      <c r="J10" s="56">
        <v>0.57221999999999995</v>
      </c>
      <c r="L10" s="69">
        <v>1708481.7100000009</v>
      </c>
      <c r="M10" s="73">
        <v>8163.12</v>
      </c>
      <c r="N10" s="11">
        <v>849906.95</v>
      </c>
      <c r="O10" s="11">
        <v>672355.05</v>
      </c>
      <c r="P10" s="11">
        <v>1522262</v>
      </c>
      <c r="Q10" s="12">
        <v>0.44168155678851606</v>
      </c>
      <c r="S10" s="7">
        <v>61</v>
      </c>
      <c r="T10" s="10">
        <v>469068.4</v>
      </c>
      <c r="U10" s="47"/>
    </row>
    <row r="11" spans="1:21" ht="18" customHeight="1" x14ac:dyDescent="0.25">
      <c r="A11" s="13">
        <v>11015300</v>
      </c>
      <c r="B11" s="14">
        <v>521317</v>
      </c>
      <c r="C11" s="14" t="s">
        <v>9</v>
      </c>
      <c r="D11" s="15" t="s">
        <v>10</v>
      </c>
      <c r="F11" s="13">
        <v>7</v>
      </c>
      <c r="G11" s="17">
        <v>1.44784</v>
      </c>
      <c r="H11" s="16">
        <v>81237.640240000008</v>
      </c>
      <c r="J11" s="57">
        <v>0.58509</v>
      </c>
      <c r="L11" s="70">
        <v>86354.5</v>
      </c>
      <c r="M11" s="18">
        <v>3985.59</v>
      </c>
      <c r="N11" s="19">
        <v>31901.17</v>
      </c>
      <c r="O11" s="19">
        <v>49336.44</v>
      </c>
      <c r="P11" s="19">
        <v>81237.61</v>
      </c>
      <c r="Q11" s="20">
        <v>0.60731033323112293</v>
      </c>
      <c r="S11" s="13">
        <v>4</v>
      </c>
      <c r="T11" s="16">
        <v>29756.81</v>
      </c>
      <c r="U11" s="47"/>
    </row>
    <row r="12" spans="1:21" ht="18" customHeight="1" x14ac:dyDescent="0.25">
      <c r="A12" s="13">
        <v>11018900</v>
      </c>
      <c r="B12" s="14">
        <v>521300</v>
      </c>
      <c r="C12" s="14" t="s">
        <v>11</v>
      </c>
      <c r="D12" s="15" t="s">
        <v>12</v>
      </c>
      <c r="F12" s="13">
        <v>27</v>
      </c>
      <c r="G12" s="17">
        <v>0.81416999999999995</v>
      </c>
      <c r="H12" s="16">
        <v>214474.73632</v>
      </c>
      <c r="J12" s="57">
        <v>0.50802000000000003</v>
      </c>
      <c r="L12" s="70">
        <v>205553.14</v>
      </c>
      <c r="M12" s="18">
        <v>7967.83</v>
      </c>
      <c r="N12" s="19">
        <v>147151.24</v>
      </c>
      <c r="O12" s="19">
        <v>67323.62</v>
      </c>
      <c r="P12" s="19">
        <v>214474.86</v>
      </c>
      <c r="Q12" s="20">
        <v>0.3138998202400039</v>
      </c>
      <c r="S12" s="13">
        <v>8</v>
      </c>
      <c r="T12" s="16">
        <v>57939.92</v>
      </c>
      <c r="U12" s="47"/>
    </row>
    <row r="13" spans="1:21" ht="18" customHeight="1" x14ac:dyDescent="0.25">
      <c r="A13" s="13">
        <v>11007300</v>
      </c>
      <c r="B13" s="14">
        <v>521339</v>
      </c>
      <c r="C13" s="14" t="s">
        <v>13</v>
      </c>
      <c r="D13" s="15" t="s">
        <v>14</v>
      </c>
      <c r="F13" s="13">
        <v>42</v>
      </c>
      <c r="G13" s="17">
        <v>0.81674999999999998</v>
      </c>
      <c r="H13" s="16">
        <v>274478.01016800001</v>
      </c>
      <c r="J13" s="57">
        <v>0.64093999999999995</v>
      </c>
      <c r="L13" s="70">
        <v>391424.26</v>
      </c>
      <c r="M13" s="18">
        <v>5772.65</v>
      </c>
      <c r="N13" s="19">
        <v>189047.15</v>
      </c>
      <c r="O13" s="19">
        <v>85430.99</v>
      </c>
      <c r="P13" s="19">
        <v>274478.14</v>
      </c>
      <c r="Q13" s="20">
        <v>0.31124879380193993</v>
      </c>
      <c r="S13" s="13">
        <v>14</v>
      </c>
      <c r="T13" s="16">
        <v>102578.35</v>
      </c>
      <c r="U13" s="47"/>
    </row>
    <row r="14" spans="1:21" ht="18" customHeight="1" x14ac:dyDescent="0.25">
      <c r="A14" s="22">
        <v>11006500</v>
      </c>
      <c r="B14" s="23">
        <v>521311</v>
      </c>
      <c r="C14" s="23" t="s">
        <v>15</v>
      </c>
      <c r="D14" s="24" t="s">
        <v>16</v>
      </c>
      <c r="F14" s="22">
        <v>10</v>
      </c>
      <c r="G14" s="63">
        <v>0.87180999999999997</v>
      </c>
      <c r="H14" s="25">
        <v>100003.86272</v>
      </c>
      <c r="J14" s="58">
        <v>0.63529999999999998</v>
      </c>
      <c r="L14" s="71">
        <v>106104.54</v>
      </c>
      <c r="M14" s="72">
        <v>4896.6400000000003</v>
      </c>
      <c r="N14" s="26">
        <v>42666.76</v>
      </c>
      <c r="O14" s="26">
        <v>57337.01</v>
      </c>
      <c r="P14" s="26">
        <v>100003.77</v>
      </c>
      <c r="Q14" s="27">
        <v>0.57334848476212441</v>
      </c>
      <c r="S14" s="22">
        <v>3</v>
      </c>
      <c r="T14" s="25">
        <v>24315.03</v>
      </c>
      <c r="U14" s="47"/>
    </row>
    <row r="15" spans="1:21" ht="18" customHeight="1" x14ac:dyDescent="0.25">
      <c r="A15" s="7">
        <v>11000800</v>
      </c>
      <c r="B15" s="8">
        <v>521313</v>
      </c>
      <c r="C15" s="8" t="s">
        <v>17</v>
      </c>
      <c r="D15" s="9" t="s">
        <v>18</v>
      </c>
      <c r="F15" s="7">
        <v>9</v>
      </c>
      <c r="G15" s="62">
        <v>0.62126000000000003</v>
      </c>
      <c r="H15" s="10">
        <v>146797.05550400002</v>
      </c>
      <c r="J15" s="56">
        <v>0.69191999999999998</v>
      </c>
      <c r="L15" s="69">
        <v>122380.95000000001</v>
      </c>
      <c r="M15" s="73">
        <v>18499.330000000002</v>
      </c>
      <c r="N15" s="11">
        <v>103436.53</v>
      </c>
      <c r="O15" s="11">
        <v>43360.54</v>
      </c>
      <c r="P15" s="11">
        <v>146797.07</v>
      </c>
      <c r="Q15" s="12">
        <v>0.29537742136133915</v>
      </c>
      <c r="S15" s="7">
        <v>5</v>
      </c>
      <c r="T15" s="10">
        <v>99203.39</v>
      </c>
      <c r="U15" s="47"/>
    </row>
    <row r="16" spans="1:21" ht="18" customHeight="1" x14ac:dyDescent="0.25">
      <c r="A16" s="13">
        <v>11018100</v>
      </c>
      <c r="B16" s="14">
        <v>521350</v>
      </c>
      <c r="C16" s="14" t="s">
        <v>19</v>
      </c>
      <c r="D16" s="15" t="s">
        <v>20</v>
      </c>
      <c r="F16" s="13">
        <v>403</v>
      </c>
      <c r="G16" s="17">
        <v>0.44529999999999997</v>
      </c>
      <c r="H16" s="16">
        <v>2536013.609584</v>
      </c>
      <c r="J16" s="57">
        <v>0.60170000000000001</v>
      </c>
      <c r="L16" s="70">
        <v>2930467.3000000101</v>
      </c>
      <c r="M16" s="18">
        <v>7907.57</v>
      </c>
      <c r="N16" s="19">
        <v>1511234.98</v>
      </c>
      <c r="O16" s="19">
        <v>1024779.24</v>
      </c>
      <c r="P16" s="19">
        <v>2536014.2199999997</v>
      </c>
      <c r="Q16" s="20">
        <v>0.40409049441371037</v>
      </c>
      <c r="S16" s="13">
        <v>120</v>
      </c>
      <c r="T16" s="16">
        <v>807984.68</v>
      </c>
      <c r="U16" s="47"/>
    </row>
    <row r="17" spans="1:21" ht="18" customHeight="1" x14ac:dyDescent="0.25">
      <c r="A17" s="13">
        <v>11006400</v>
      </c>
      <c r="B17" s="14">
        <v>521324</v>
      </c>
      <c r="C17" s="14" t="s">
        <v>21</v>
      </c>
      <c r="D17" s="15" t="s">
        <v>22</v>
      </c>
      <c r="F17" s="13">
        <v>261</v>
      </c>
      <c r="G17" s="17">
        <v>0.32357999999999998</v>
      </c>
      <c r="H17" s="16">
        <v>1264479.377688</v>
      </c>
      <c r="J17" s="57">
        <v>0.50070999999999999</v>
      </c>
      <c r="L17" s="70">
        <v>1453715.629999999</v>
      </c>
      <c r="M17" s="18">
        <v>8125.25</v>
      </c>
      <c r="N17" s="19">
        <v>761426.2</v>
      </c>
      <c r="O17" s="19">
        <v>503052.14</v>
      </c>
      <c r="P17" s="19">
        <v>1264478.3399999999</v>
      </c>
      <c r="Q17" s="20">
        <v>0.39783373434455199</v>
      </c>
      <c r="S17" s="13">
        <v>61</v>
      </c>
      <c r="T17" s="16">
        <v>291448.27</v>
      </c>
      <c r="U17" s="47"/>
    </row>
    <row r="18" spans="1:21" ht="18" customHeight="1" x14ac:dyDescent="0.25">
      <c r="A18" s="13">
        <v>11018300</v>
      </c>
      <c r="B18" s="14">
        <v>521333</v>
      </c>
      <c r="C18" s="14" t="s">
        <v>23</v>
      </c>
      <c r="D18" s="15" t="s">
        <v>24</v>
      </c>
      <c r="F18" s="13">
        <v>187</v>
      </c>
      <c r="G18" s="17">
        <v>0.43562000000000001</v>
      </c>
      <c r="H18" s="16">
        <v>1919706.579752</v>
      </c>
      <c r="J18" s="57">
        <v>0.80976000000000004</v>
      </c>
      <c r="L18" s="70">
        <v>2114044.12</v>
      </c>
      <c r="M18" s="18">
        <v>17238.32</v>
      </c>
      <c r="N18" s="19">
        <v>1354530.2</v>
      </c>
      <c r="O18" s="19">
        <v>565176.48</v>
      </c>
      <c r="P18" s="19">
        <v>1919706.68</v>
      </c>
      <c r="Q18" s="20">
        <v>0.29440772691378037</v>
      </c>
      <c r="S18" s="13">
        <v>75</v>
      </c>
      <c r="T18" s="16">
        <v>883632.06</v>
      </c>
      <c r="U18" s="47"/>
    </row>
    <row r="19" spans="1:21" ht="18" customHeight="1" x14ac:dyDescent="0.25">
      <c r="A19" s="22">
        <v>11015200</v>
      </c>
      <c r="B19" s="23">
        <v>521344</v>
      </c>
      <c r="C19" s="23" t="s">
        <v>25</v>
      </c>
      <c r="D19" s="24" t="s">
        <v>26</v>
      </c>
      <c r="F19" s="22">
        <v>14</v>
      </c>
      <c r="G19" s="63">
        <v>0.99356</v>
      </c>
      <c r="H19" s="25">
        <v>251757.31881600001</v>
      </c>
      <c r="J19" s="58">
        <v>0.74907000000000001</v>
      </c>
      <c r="L19" s="71">
        <v>255125.91</v>
      </c>
      <c r="M19" s="72">
        <v>14590.39</v>
      </c>
      <c r="N19" s="26">
        <v>183414.46</v>
      </c>
      <c r="O19" s="26">
        <v>68342.559999999998</v>
      </c>
      <c r="P19" s="26">
        <v>251757.02</v>
      </c>
      <c r="Q19" s="27">
        <v>0.27146238067164918</v>
      </c>
      <c r="S19" s="22">
        <v>8</v>
      </c>
      <c r="T19" s="25">
        <v>164352.89000000001</v>
      </c>
      <c r="U19" s="47"/>
    </row>
    <row r="20" spans="1:21" ht="18" customHeight="1" x14ac:dyDescent="0.25">
      <c r="A20" s="7">
        <v>11016600</v>
      </c>
      <c r="B20" s="8">
        <v>521331</v>
      </c>
      <c r="C20" s="8" t="s">
        <v>27</v>
      </c>
      <c r="D20" s="9" t="s">
        <v>28</v>
      </c>
      <c r="F20" s="7">
        <v>13</v>
      </c>
      <c r="G20" s="62">
        <v>0.68301000000000001</v>
      </c>
      <c r="H20" s="10">
        <v>86131.843816000008</v>
      </c>
      <c r="J20" s="56">
        <v>0.54149000000000003</v>
      </c>
      <c r="L20" s="69">
        <v>104261.25</v>
      </c>
      <c r="M20" s="73">
        <v>7671.89</v>
      </c>
      <c r="N20" s="11">
        <v>65813.52</v>
      </c>
      <c r="O20" s="11">
        <v>20318.27</v>
      </c>
      <c r="P20" s="11">
        <v>86131.790000000008</v>
      </c>
      <c r="Q20" s="12">
        <v>0.23589745435454201</v>
      </c>
      <c r="S20" s="7">
        <v>7</v>
      </c>
      <c r="T20" s="10">
        <v>38021.699999999997</v>
      </c>
      <c r="U20" s="47"/>
    </row>
    <row r="21" spans="1:21" ht="18" customHeight="1" x14ac:dyDescent="0.25">
      <c r="A21" s="13">
        <v>11000500</v>
      </c>
      <c r="B21" s="14">
        <v>521307</v>
      </c>
      <c r="C21" s="14" t="s">
        <v>29</v>
      </c>
      <c r="D21" s="15" t="s">
        <v>30</v>
      </c>
      <c r="F21" s="13">
        <v>3</v>
      </c>
      <c r="G21" s="17">
        <v>0.69318999999999997</v>
      </c>
      <c r="H21" s="16">
        <v>36470.357584000005</v>
      </c>
      <c r="J21" s="57">
        <v>0.90210999999999997</v>
      </c>
      <c r="L21" s="70">
        <v>29532.850000000002</v>
      </c>
      <c r="M21" s="18">
        <v>15780.62</v>
      </c>
      <c r="N21" s="19">
        <v>28233.18</v>
      </c>
      <c r="O21" s="19">
        <v>8237.2099999999991</v>
      </c>
      <c r="P21" s="19">
        <v>36470.39</v>
      </c>
      <c r="Q21" s="20">
        <v>0.22586021153050459</v>
      </c>
      <c r="S21" s="13">
        <v>2</v>
      </c>
      <c r="T21" s="16">
        <v>28319.54</v>
      </c>
      <c r="U21" s="47"/>
    </row>
    <row r="22" spans="1:21" ht="18" customHeight="1" x14ac:dyDescent="0.25">
      <c r="A22" s="13">
        <v>11012800</v>
      </c>
      <c r="B22" s="14">
        <v>521338</v>
      </c>
      <c r="C22" s="14" t="s">
        <v>31</v>
      </c>
      <c r="D22" s="15" t="s">
        <v>32</v>
      </c>
      <c r="F22" s="13">
        <v>88</v>
      </c>
      <c r="G22" s="17">
        <v>0.44630999999999998</v>
      </c>
      <c r="H22" s="16">
        <v>848288.40504800004</v>
      </c>
      <c r="J22" s="57">
        <v>0.78383999999999998</v>
      </c>
      <c r="L22" s="70">
        <v>996837.55</v>
      </c>
      <c r="M22" s="18">
        <v>14249.89</v>
      </c>
      <c r="N22" s="19">
        <v>567852.87</v>
      </c>
      <c r="O22" s="19">
        <v>280435.69</v>
      </c>
      <c r="P22" s="19">
        <v>848288.56</v>
      </c>
      <c r="Q22" s="20">
        <v>0.33058997046948269</v>
      </c>
      <c r="S22" s="13">
        <v>28</v>
      </c>
      <c r="T22" s="16">
        <v>293005.83</v>
      </c>
      <c r="U22" s="47"/>
    </row>
    <row r="23" spans="1:21" ht="18" customHeight="1" x14ac:dyDescent="0.25">
      <c r="A23" s="13">
        <v>11016900</v>
      </c>
      <c r="B23" s="14">
        <v>521330</v>
      </c>
      <c r="C23" s="14" t="s">
        <v>33</v>
      </c>
      <c r="D23" s="15" t="s">
        <v>34</v>
      </c>
      <c r="F23" s="13">
        <v>107</v>
      </c>
      <c r="G23" s="17">
        <v>0.35560000000000003</v>
      </c>
      <c r="H23" s="16">
        <v>903624.76463999995</v>
      </c>
      <c r="J23" s="57">
        <v>0.69637000000000004</v>
      </c>
      <c r="L23" s="70">
        <v>780621.30000000098</v>
      </c>
      <c r="M23" s="18">
        <v>14410.36</v>
      </c>
      <c r="N23" s="19">
        <v>595502.06000000006</v>
      </c>
      <c r="O23" s="19">
        <v>308122.71000000002</v>
      </c>
      <c r="P23" s="19">
        <v>903624.77</v>
      </c>
      <c r="Q23" s="20">
        <v>0.34098524103096467</v>
      </c>
      <c r="S23" s="13">
        <v>32</v>
      </c>
      <c r="T23" s="16">
        <v>267253.44</v>
      </c>
      <c r="U23" s="47"/>
    </row>
    <row r="24" spans="1:21" ht="18" customHeight="1" x14ac:dyDescent="0.25">
      <c r="A24" s="22">
        <v>11011600</v>
      </c>
      <c r="B24" s="23">
        <v>521353</v>
      </c>
      <c r="C24" s="23" t="s">
        <v>35</v>
      </c>
      <c r="D24" s="24" t="s">
        <v>36</v>
      </c>
      <c r="F24" s="22">
        <v>60</v>
      </c>
      <c r="G24" s="63">
        <v>0.36103000000000002</v>
      </c>
      <c r="H24" s="25">
        <v>337317.22727999999</v>
      </c>
      <c r="J24" s="58">
        <v>0.54076000000000002</v>
      </c>
      <c r="L24" s="71">
        <v>414096.94999999995</v>
      </c>
      <c r="M24" s="72">
        <v>8830.02</v>
      </c>
      <c r="N24" s="26">
        <v>204370.64</v>
      </c>
      <c r="O24" s="26">
        <v>132946.68</v>
      </c>
      <c r="P24" s="26">
        <v>337317.32</v>
      </c>
      <c r="Q24" s="27">
        <v>0.39412942092626607</v>
      </c>
      <c r="S24" s="22">
        <v>23</v>
      </c>
      <c r="T24" s="25">
        <v>153249.32999999999</v>
      </c>
      <c r="U24" s="47"/>
    </row>
    <row r="25" spans="1:21" ht="18" customHeight="1" x14ac:dyDescent="0.25">
      <c r="A25" s="7">
        <v>11018400</v>
      </c>
      <c r="B25" s="8">
        <v>521358</v>
      </c>
      <c r="C25" s="8" t="s">
        <v>37</v>
      </c>
      <c r="D25" s="9" t="s">
        <v>38</v>
      </c>
      <c r="F25" s="7">
        <v>160</v>
      </c>
      <c r="G25" s="62">
        <v>0.49431999999999998</v>
      </c>
      <c r="H25" s="10">
        <v>1143252.33308</v>
      </c>
      <c r="J25" s="56">
        <v>0.60060000000000002</v>
      </c>
      <c r="L25" s="69">
        <v>713191.94999999902</v>
      </c>
      <c r="M25" s="73">
        <v>8990.74</v>
      </c>
      <c r="N25" s="11">
        <v>723734.88</v>
      </c>
      <c r="O25" s="11">
        <v>419517.98</v>
      </c>
      <c r="P25" s="11">
        <v>1143252.8599999999</v>
      </c>
      <c r="Q25" s="12">
        <v>0.36695117473836891</v>
      </c>
      <c r="S25" s="7">
        <v>30</v>
      </c>
      <c r="T25" s="10">
        <v>219196.85</v>
      </c>
      <c r="U25" s="47"/>
    </row>
    <row r="26" spans="1:21" ht="18" customHeight="1" x14ac:dyDescent="0.25">
      <c r="A26" s="13">
        <v>11008600</v>
      </c>
      <c r="B26" s="14">
        <v>521319</v>
      </c>
      <c r="C26" s="14" t="s">
        <v>39</v>
      </c>
      <c r="D26" s="15" t="s">
        <v>40</v>
      </c>
      <c r="F26" s="13">
        <v>5</v>
      </c>
      <c r="G26" s="17">
        <v>0.81810000000000005</v>
      </c>
      <c r="H26" s="16">
        <v>33898.910111999998</v>
      </c>
      <c r="J26" s="57">
        <v>0.47149999999999997</v>
      </c>
      <c r="L26" s="70">
        <v>36808.100000000006</v>
      </c>
      <c r="M26" s="18">
        <v>6957.15</v>
      </c>
      <c r="N26" s="19">
        <v>26292.87</v>
      </c>
      <c r="O26" s="19">
        <v>7606</v>
      </c>
      <c r="P26" s="19">
        <v>33898.869999999995</v>
      </c>
      <c r="Q26" s="20">
        <v>0.22437326081960848</v>
      </c>
      <c r="S26" s="13">
        <v>3</v>
      </c>
      <c r="T26" s="16">
        <v>25750.25</v>
      </c>
      <c r="U26" s="47"/>
    </row>
    <row r="27" spans="1:21" ht="18" customHeight="1" x14ac:dyDescent="0.25">
      <c r="A27" s="13">
        <v>11016700</v>
      </c>
      <c r="B27" s="14">
        <v>521325</v>
      </c>
      <c r="C27" s="14" t="s">
        <v>41</v>
      </c>
      <c r="D27" s="15" t="s">
        <v>42</v>
      </c>
      <c r="F27" s="13">
        <v>23</v>
      </c>
      <c r="G27" s="17">
        <v>0.82211000000000001</v>
      </c>
      <c r="H27" s="16">
        <v>337506.47209600004</v>
      </c>
      <c r="J27" s="57">
        <v>0.92318999999999996</v>
      </c>
      <c r="L27" s="70">
        <v>283881.43</v>
      </c>
      <c r="M27" s="18">
        <v>15180.47</v>
      </c>
      <c r="N27" s="19">
        <v>244378.6</v>
      </c>
      <c r="O27" s="19">
        <v>93127.85</v>
      </c>
      <c r="P27" s="19">
        <v>337506.45</v>
      </c>
      <c r="Q27" s="20">
        <v>0.27592909705873769</v>
      </c>
      <c r="S27" s="13">
        <v>9</v>
      </c>
      <c r="T27" s="16">
        <v>110552.77</v>
      </c>
      <c r="U27" s="47"/>
    </row>
    <row r="28" spans="1:21" ht="18" customHeight="1" x14ac:dyDescent="0.25">
      <c r="A28" s="13">
        <v>11018000</v>
      </c>
      <c r="B28" s="14">
        <v>521322</v>
      </c>
      <c r="C28" s="14" t="s">
        <v>43</v>
      </c>
      <c r="D28" s="15" t="s">
        <v>44</v>
      </c>
      <c r="F28" s="13">
        <v>116</v>
      </c>
      <c r="G28" s="17">
        <v>0.30029</v>
      </c>
      <c r="H28" s="16">
        <v>472949.62295200001</v>
      </c>
      <c r="J28" s="57">
        <v>0.61600999999999995</v>
      </c>
      <c r="L28" s="70">
        <v>446957.20999999996</v>
      </c>
      <c r="M28" s="18">
        <v>9138.83</v>
      </c>
      <c r="N28" s="19">
        <v>349868.05</v>
      </c>
      <c r="O28" s="19">
        <v>123080.38</v>
      </c>
      <c r="P28" s="19">
        <v>472948.43</v>
      </c>
      <c r="Q28" s="20">
        <v>0.2602405932503043</v>
      </c>
      <c r="S28" s="13">
        <v>39</v>
      </c>
      <c r="T28" s="16">
        <v>167152.93</v>
      </c>
      <c r="U28" s="47"/>
    </row>
    <row r="29" spans="1:21" ht="18" customHeight="1" x14ac:dyDescent="0.25">
      <c r="A29" s="22">
        <v>11016000</v>
      </c>
      <c r="B29" s="23">
        <v>521316</v>
      </c>
      <c r="C29" s="23" t="s">
        <v>45</v>
      </c>
      <c r="D29" s="24" t="s">
        <v>46</v>
      </c>
      <c r="F29" s="22">
        <v>6</v>
      </c>
      <c r="G29" s="63">
        <v>0.75170000000000003</v>
      </c>
      <c r="H29" s="25">
        <v>42329.050040000002</v>
      </c>
      <c r="J29" s="58">
        <v>0.78566999999999998</v>
      </c>
      <c r="L29" s="71">
        <v>41684.120000000003</v>
      </c>
      <c r="M29" s="72">
        <v>7028.62</v>
      </c>
      <c r="N29" s="26">
        <v>31700.46</v>
      </c>
      <c r="O29" s="26">
        <v>10628.57</v>
      </c>
      <c r="P29" s="26">
        <v>42329.03</v>
      </c>
      <c r="Q29" s="27">
        <v>0.25109410728287418</v>
      </c>
      <c r="S29" s="22">
        <v>4</v>
      </c>
      <c r="T29" s="25">
        <v>25265.95</v>
      </c>
      <c r="U29" s="47"/>
    </row>
    <row r="30" spans="1:21" ht="18" customHeight="1" x14ac:dyDescent="0.25">
      <c r="A30" s="7">
        <v>11012000</v>
      </c>
      <c r="B30" s="8">
        <v>521309</v>
      </c>
      <c r="C30" s="8" t="s">
        <v>47</v>
      </c>
      <c r="D30" s="9" t="s">
        <v>48</v>
      </c>
      <c r="F30" s="7">
        <v>13</v>
      </c>
      <c r="G30" s="62">
        <v>0.61895</v>
      </c>
      <c r="H30" s="10">
        <v>107872.40302400001</v>
      </c>
      <c r="J30" s="56">
        <v>0.60180999999999996</v>
      </c>
      <c r="L30" s="69">
        <v>98289.290000000008</v>
      </c>
      <c r="M30" s="73">
        <v>7677.41</v>
      </c>
      <c r="N30" s="11">
        <v>54235.96</v>
      </c>
      <c r="O30" s="11">
        <v>53636.45</v>
      </c>
      <c r="P30" s="11">
        <v>107872.41</v>
      </c>
      <c r="Q30" s="12">
        <v>0.49722120790663704</v>
      </c>
      <c r="S30" s="7">
        <v>3</v>
      </c>
      <c r="T30" s="10">
        <v>34180.870000000003</v>
      </c>
      <c r="U30" s="47"/>
    </row>
    <row r="31" spans="1:21" ht="18" customHeight="1" x14ac:dyDescent="0.25">
      <c r="A31" s="13">
        <v>11001600</v>
      </c>
      <c r="B31" s="14">
        <v>521336</v>
      </c>
      <c r="C31" s="14" t="s">
        <v>49</v>
      </c>
      <c r="D31" s="15" t="s">
        <v>50</v>
      </c>
      <c r="F31" s="13">
        <v>233</v>
      </c>
      <c r="G31" s="17">
        <v>0.43236000000000002</v>
      </c>
      <c r="H31" s="16">
        <v>1373018.102104</v>
      </c>
      <c r="J31" s="57">
        <v>0.51778999999999997</v>
      </c>
      <c r="L31" s="70">
        <v>1380458.6800000011</v>
      </c>
      <c r="M31" s="18">
        <v>8315.42</v>
      </c>
      <c r="N31" s="19">
        <v>864003.88</v>
      </c>
      <c r="O31" s="19">
        <v>509014.04</v>
      </c>
      <c r="P31" s="19">
        <v>1373017.92</v>
      </c>
      <c r="Q31" s="20">
        <v>0.37072643596669153</v>
      </c>
      <c r="S31" s="13">
        <v>135</v>
      </c>
      <c r="T31" s="16">
        <v>836179.26</v>
      </c>
      <c r="U31" s="47"/>
    </row>
    <row r="32" spans="1:21" ht="18" customHeight="1" x14ac:dyDescent="0.25">
      <c r="A32" s="13">
        <v>11018700</v>
      </c>
      <c r="B32" s="14">
        <v>521335</v>
      </c>
      <c r="C32" s="14" t="s">
        <v>51</v>
      </c>
      <c r="D32" s="15" t="s">
        <v>52</v>
      </c>
      <c r="F32" s="13">
        <v>313</v>
      </c>
      <c r="G32" s="17">
        <v>0.29668</v>
      </c>
      <c r="H32" s="16">
        <v>1557800.4191920001</v>
      </c>
      <c r="J32" s="57">
        <v>0.60587999999999997</v>
      </c>
      <c r="L32" s="70">
        <v>1594552.0899999999</v>
      </c>
      <c r="M32" s="18">
        <v>8390.85</v>
      </c>
      <c r="N32" s="19">
        <v>907621.94</v>
      </c>
      <c r="O32" s="19">
        <v>650177.38</v>
      </c>
      <c r="P32" s="19">
        <v>1557799.3199999998</v>
      </c>
      <c r="Q32" s="20">
        <v>0.41736915124600266</v>
      </c>
      <c r="S32" s="13">
        <v>54</v>
      </c>
      <c r="T32" s="16">
        <v>271545.43</v>
      </c>
      <c r="U32" s="47"/>
    </row>
    <row r="33" spans="1:21" ht="18" customHeight="1" x14ac:dyDescent="0.25">
      <c r="A33" s="13">
        <v>11020700</v>
      </c>
      <c r="B33" s="14">
        <v>521342</v>
      </c>
      <c r="C33" s="14" t="s">
        <v>53</v>
      </c>
      <c r="D33" s="15" t="s">
        <v>54</v>
      </c>
      <c r="F33" s="13">
        <v>11</v>
      </c>
      <c r="G33" s="17">
        <v>0.71043999999999996</v>
      </c>
      <c r="H33" s="16">
        <v>110108.551744</v>
      </c>
      <c r="J33" s="57">
        <v>1</v>
      </c>
      <c r="L33" s="70">
        <v>99559.13</v>
      </c>
      <c r="M33" s="18">
        <v>7720.36</v>
      </c>
      <c r="N33" s="19">
        <v>60333.26</v>
      </c>
      <c r="O33" s="19">
        <v>49775.28</v>
      </c>
      <c r="P33" s="19">
        <v>110108.54000000001</v>
      </c>
      <c r="Q33" s="20">
        <v>0.45205648898804757</v>
      </c>
      <c r="S33" s="13">
        <v>8</v>
      </c>
      <c r="T33" s="16">
        <v>84076.97</v>
      </c>
      <c r="U33" s="47"/>
    </row>
    <row r="34" spans="1:21" ht="18" customHeight="1" x14ac:dyDescent="0.25">
      <c r="A34" s="22">
        <v>11018800</v>
      </c>
      <c r="B34" s="23">
        <v>521318</v>
      </c>
      <c r="C34" s="23" t="s">
        <v>55</v>
      </c>
      <c r="D34" s="24" t="s">
        <v>56</v>
      </c>
      <c r="F34" s="22">
        <v>100</v>
      </c>
      <c r="G34" s="63">
        <v>0.38930999999999999</v>
      </c>
      <c r="H34" s="25">
        <v>791862.50716000004</v>
      </c>
      <c r="J34" s="58">
        <v>0.75700999999999996</v>
      </c>
      <c r="L34" s="71">
        <v>1024046.05</v>
      </c>
      <c r="M34" s="72">
        <v>12021.45</v>
      </c>
      <c r="N34" s="26">
        <v>448957.44</v>
      </c>
      <c r="O34" s="26">
        <v>342904.97</v>
      </c>
      <c r="P34" s="26">
        <v>791862.40999999992</v>
      </c>
      <c r="Q34" s="27">
        <v>0.43303604978546717</v>
      </c>
      <c r="S34" s="22">
        <v>13</v>
      </c>
      <c r="T34" s="25">
        <v>98847.31</v>
      </c>
      <c r="U34" s="47"/>
    </row>
    <row r="35" spans="1:21" ht="18" customHeight="1" x14ac:dyDescent="0.25">
      <c r="A35" s="7">
        <v>100083361</v>
      </c>
      <c r="B35" s="8">
        <v>521328</v>
      </c>
      <c r="C35" s="8" t="s">
        <v>57</v>
      </c>
      <c r="D35" s="9" t="s">
        <v>58</v>
      </c>
      <c r="F35" s="7">
        <v>21</v>
      </c>
      <c r="G35" s="62">
        <v>0.76748000000000005</v>
      </c>
      <c r="H35" s="10">
        <v>230173.05257600002</v>
      </c>
      <c r="J35" s="56">
        <v>0.91013999999999995</v>
      </c>
      <c r="L35" s="69">
        <v>213496.69999999998</v>
      </c>
      <c r="M35" s="73">
        <v>13494.55</v>
      </c>
      <c r="N35" s="11">
        <v>173251.24</v>
      </c>
      <c r="O35" s="11">
        <v>56921.9</v>
      </c>
      <c r="P35" s="11">
        <v>230173.13999999998</v>
      </c>
      <c r="Q35" s="12">
        <v>0.24730035833025524</v>
      </c>
      <c r="S35" s="7">
        <v>8</v>
      </c>
      <c r="T35" s="10">
        <v>82137.27</v>
      </c>
      <c r="U35" s="47"/>
    </row>
    <row r="36" spans="1:21" ht="18" customHeight="1" x14ac:dyDescent="0.25">
      <c r="A36" s="13">
        <v>100074033</v>
      </c>
      <c r="B36" s="14">
        <v>521314</v>
      </c>
      <c r="C36" s="14" t="s">
        <v>59</v>
      </c>
      <c r="D36" s="15" t="s">
        <v>60</v>
      </c>
      <c r="F36" s="13">
        <v>5</v>
      </c>
      <c r="G36" s="17">
        <v>0.77168000000000003</v>
      </c>
      <c r="H36" s="16">
        <v>50564.734312000008</v>
      </c>
      <c r="J36" s="57">
        <v>0.71908000000000005</v>
      </c>
      <c r="L36" s="70">
        <v>44316.81</v>
      </c>
      <c r="M36" s="18">
        <v>8653.31</v>
      </c>
      <c r="N36" s="19">
        <v>33387.75</v>
      </c>
      <c r="O36" s="19">
        <v>17176.990000000002</v>
      </c>
      <c r="P36" s="19">
        <v>50564.740000000005</v>
      </c>
      <c r="Q36" s="20">
        <v>0.33970292342054959</v>
      </c>
      <c r="S36" s="13">
        <v>4</v>
      </c>
      <c r="T36" s="16">
        <v>27163.38</v>
      </c>
      <c r="U36" s="47"/>
    </row>
    <row r="37" spans="1:21" ht="18" customHeight="1" x14ac:dyDescent="0.25">
      <c r="A37" s="13">
        <v>100073978</v>
      </c>
      <c r="B37" s="14">
        <v>521302</v>
      </c>
      <c r="C37" s="14" t="s">
        <v>61</v>
      </c>
      <c r="D37" s="15" t="s">
        <v>62</v>
      </c>
      <c r="F37" s="13">
        <v>8</v>
      </c>
      <c r="G37" s="17">
        <v>0.79061999999999999</v>
      </c>
      <c r="H37" s="16">
        <v>79838.610279999994</v>
      </c>
      <c r="J37" s="57">
        <v>0.79676000000000002</v>
      </c>
      <c r="L37" s="70">
        <v>67100.59</v>
      </c>
      <c r="M37" s="18">
        <v>6250.13</v>
      </c>
      <c r="N37" s="19">
        <v>39532.050000000003</v>
      </c>
      <c r="O37" s="19">
        <v>40306.519999999997</v>
      </c>
      <c r="P37" s="19">
        <v>79838.570000000007</v>
      </c>
      <c r="Q37" s="20">
        <v>0.50485022464705964</v>
      </c>
      <c r="S37" s="13">
        <v>2</v>
      </c>
      <c r="T37" s="16">
        <v>28702.68</v>
      </c>
      <c r="U37" s="47"/>
    </row>
    <row r="38" spans="1:21" ht="18" customHeight="1" x14ac:dyDescent="0.25">
      <c r="A38" s="13">
        <v>11015900</v>
      </c>
      <c r="B38" s="14">
        <v>521305</v>
      </c>
      <c r="C38" s="14" t="s">
        <v>63</v>
      </c>
      <c r="D38" s="15" t="s">
        <v>64</v>
      </c>
      <c r="F38" s="13">
        <v>8</v>
      </c>
      <c r="G38" s="17">
        <v>0.73014999999999997</v>
      </c>
      <c r="H38" s="16">
        <v>85775.164504</v>
      </c>
      <c r="J38" s="57">
        <v>0.60226999999999997</v>
      </c>
      <c r="L38" s="70">
        <v>73407.520000000004</v>
      </c>
      <c r="M38" s="18">
        <v>9312.41</v>
      </c>
      <c r="N38" s="19">
        <v>54396.01</v>
      </c>
      <c r="O38" s="19">
        <v>31379.119999999999</v>
      </c>
      <c r="P38" s="19">
        <v>85775.13</v>
      </c>
      <c r="Q38" s="20">
        <v>0.36583004887314069</v>
      </c>
      <c r="S38" s="13">
        <v>4</v>
      </c>
      <c r="T38" s="16">
        <v>51607.6</v>
      </c>
      <c r="U38" s="47"/>
    </row>
    <row r="39" spans="1:21" ht="18" customHeight="1" x14ac:dyDescent="0.25">
      <c r="A39" s="22">
        <v>100074070</v>
      </c>
      <c r="B39" s="23">
        <v>521315</v>
      </c>
      <c r="C39" s="23" t="s">
        <v>65</v>
      </c>
      <c r="D39" s="24" t="s">
        <v>66</v>
      </c>
      <c r="F39" s="22">
        <v>126</v>
      </c>
      <c r="G39" s="63">
        <v>0.42219000000000001</v>
      </c>
      <c r="H39" s="25">
        <v>848144.57512000005</v>
      </c>
      <c r="J39" s="58">
        <v>0.73307999999999995</v>
      </c>
      <c r="L39" s="71">
        <v>943300.77</v>
      </c>
      <c r="M39" s="72">
        <v>9562.49</v>
      </c>
      <c r="N39" s="26">
        <v>524255.98</v>
      </c>
      <c r="O39" s="26">
        <v>323888.06</v>
      </c>
      <c r="P39" s="26">
        <v>848144.04</v>
      </c>
      <c r="Q39" s="27">
        <v>0.38187860165827492</v>
      </c>
      <c r="S39" s="22">
        <v>41</v>
      </c>
      <c r="T39" s="25">
        <v>290239.58</v>
      </c>
      <c r="U39" s="47"/>
    </row>
    <row r="40" spans="1:21" ht="18" customHeight="1" x14ac:dyDescent="0.25">
      <c r="A40" s="7">
        <v>100074084</v>
      </c>
      <c r="B40" s="8">
        <v>521340</v>
      </c>
      <c r="C40" s="8" t="s">
        <v>67</v>
      </c>
      <c r="D40" s="9" t="s">
        <v>68</v>
      </c>
      <c r="F40" s="7">
        <v>283</v>
      </c>
      <c r="G40" s="62">
        <v>0.42775999999999997</v>
      </c>
      <c r="H40" s="10">
        <v>2105430.1571920002</v>
      </c>
      <c r="J40" s="56">
        <v>0.81013000000000002</v>
      </c>
      <c r="L40" s="69">
        <v>2197164.9699999997</v>
      </c>
      <c r="M40" s="73">
        <v>10914.39</v>
      </c>
      <c r="N40" s="11">
        <v>1327990.07</v>
      </c>
      <c r="O40" s="11">
        <v>777439.88</v>
      </c>
      <c r="P40" s="11">
        <v>2105429.9500000002</v>
      </c>
      <c r="Q40" s="12">
        <v>0.3692546883357482</v>
      </c>
      <c r="S40" s="7">
        <v>69</v>
      </c>
      <c r="T40" s="10">
        <v>578958.66</v>
      </c>
      <c r="U40" s="47"/>
    </row>
    <row r="41" spans="1:21" ht="18" customHeight="1" x14ac:dyDescent="0.25">
      <c r="A41" s="13">
        <v>11010500</v>
      </c>
      <c r="B41" s="14">
        <v>521323</v>
      </c>
      <c r="C41" s="14" t="s">
        <v>69</v>
      </c>
      <c r="D41" s="15" t="s">
        <v>70</v>
      </c>
      <c r="F41" s="13">
        <v>30</v>
      </c>
      <c r="G41" s="17">
        <v>1.08352</v>
      </c>
      <c r="H41" s="16">
        <v>510339.32312800002</v>
      </c>
      <c r="J41" s="57">
        <v>0.66446000000000005</v>
      </c>
      <c r="L41" s="70">
        <v>471026.16000000003</v>
      </c>
      <c r="M41" s="18">
        <v>8950.99</v>
      </c>
      <c r="N41" s="19">
        <v>290802.68</v>
      </c>
      <c r="O41" s="19">
        <v>219536.58</v>
      </c>
      <c r="P41" s="19">
        <v>510339.26</v>
      </c>
      <c r="Q41" s="20">
        <v>0.43017772138479016</v>
      </c>
      <c r="S41" s="13">
        <v>11</v>
      </c>
      <c r="T41" s="16">
        <v>130959.14</v>
      </c>
      <c r="U41" s="47"/>
    </row>
    <row r="42" spans="1:21" ht="18" customHeight="1" x14ac:dyDescent="0.25">
      <c r="A42" s="13">
        <v>11014800</v>
      </c>
      <c r="B42" s="14">
        <v>521312</v>
      </c>
      <c r="C42" s="14" t="s">
        <v>71</v>
      </c>
      <c r="D42" s="15" t="s">
        <v>72</v>
      </c>
      <c r="F42" s="13">
        <v>4</v>
      </c>
      <c r="G42" s="17">
        <v>0.62887999999999999</v>
      </c>
      <c r="H42" s="16">
        <v>28788.633952000004</v>
      </c>
      <c r="J42" s="57">
        <v>0.86079000000000006</v>
      </c>
      <c r="L42" s="70">
        <v>22150.1</v>
      </c>
      <c r="M42" s="18">
        <v>10743.44</v>
      </c>
      <c r="N42" s="19">
        <v>26522.48</v>
      </c>
      <c r="O42" s="19">
        <v>2266.11</v>
      </c>
      <c r="P42" s="19">
        <v>28788.59</v>
      </c>
      <c r="Q42" s="20">
        <v>7.8715560574519283E-2</v>
      </c>
      <c r="S42" s="13">
        <v>1</v>
      </c>
      <c r="T42" s="16">
        <v>6961.84</v>
      </c>
      <c r="U42" s="47"/>
    </row>
    <row r="43" spans="1:21" ht="18" customHeight="1" x14ac:dyDescent="0.25">
      <c r="A43" s="13">
        <v>11019500</v>
      </c>
      <c r="B43" s="14">
        <v>521359</v>
      </c>
      <c r="C43" s="14" t="s">
        <v>73</v>
      </c>
      <c r="D43" s="15" t="s">
        <v>74</v>
      </c>
      <c r="F43" s="13">
        <v>621</v>
      </c>
      <c r="G43" s="17">
        <v>0.47010999999999997</v>
      </c>
      <c r="H43" s="16">
        <v>5658070.968816</v>
      </c>
      <c r="J43" s="57">
        <v>0.67269999999999996</v>
      </c>
      <c r="L43" s="70">
        <v>5663436.6899999995</v>
      </c>
      <c r="M43" s="18">
        <v>11188.29</v>
      </c>
      <c r="N43" s="19">
        <v>3257825.14</v>
      </c>
      <c r="O43" s="19">
        <v>2400244.25</v>
      </c>
      <c r="P43" s="19">
        <v>5658069.3900000006</v>
      </c>
      <c r="Q43" s="20">
        <v>0.42421612118122143</v>
      </c>
      <c r="S43" s="13">
        <v>339</v>
      </c>
      <c r="T43" s="16">
        <v>3291259.84</v>
      </c>
      <c r="U43" s="47"/>
    </row>
    <row r="44" spans="1:21" ht="18" customHeight="1" x14ac:dyDescent="0.25">
      <c r="A44" s="22">
        <v>11024900</v>
      </c>
      <c r="B44" s="23">
        <v>521357</v>
      </c>
      <c r="C44" s="23" t="s">
        <v>75</v>
      </c>
      <c r="D44" s="24" t="s">
        <v>76</v>
      </c>
      <c r="F44" s="22">
        <v>214</v>
      </c>
      <c r="G44" s="63">
        <v>0.51500000000000001</v>
      </c>
      <c r="H44" s="25">
        <v>1725313.47532</v>
      </c>
      <c r="J44" s="58">
        <v>0.38840999999999998</v>
      </c>
      <c r="L44" s="71">
        <v>1865724.9900000012</v>
      </c>
      <c r="M44" s="72">
        <v>7311.45</v>
      </c>
      <c r="N44" s="26">
        <v>856621.45</v>
      </c>
      <c r="O44" s="26">
        <v>868692.33</v>
      </c>
      <c r="P44" s="26">
        <v>1725313.7799999998</v>
      </c>
      <c r="Q44" s="27">
        <v>0.50349816947500414</v>
      </c>
      <c r="S44" s="22">
        <v>66</v>
      </c>
      <c r="T44" s="25">
        <v>597253.62</v>
      </c>
      <c r="U44" s="47"/>
    </row>
    <row r="45" spans="1:21" ht="18" customHeight="1" x14ac:dyDescent="0.25">
      <c r="A45" s="7">
        <v>11024600</v>
      </c>
      <c r="B45" s="8">
        <v>521356</v>
      </c>
      <c r="C45" s="8" t="s">
        <v>77</v>
      </c>
      <c r="D45" s="9" t="s">
        <v>78</v>
      </c>
      <c r="F45" s="7">
        <v>10</v>
      </c>
      <c r="G45" s="62">
        <v>0.56349000000000005</v>
      </c>
      <c r="H45" s="10">
        <v>88242.534847999996</v>
      </c>
      <c r="J45" s="56">
        <v>1</v>
      </c>
      <c r="L45" s="69">
        <v>59829.729999999996</v>
      </c>
      <c r="M45" s="73">
        <v>15660.02</v>
      </c>
      <c r="N45" s="11">
        <v>88242.51</v>
      </c>
      <c r="O45" s="11">
        <v>0</v>
      </c>
      <c r="P45" s="11">
        <v>88242.51</v>
      </c>
      <c r="Q45" s="12">
        <v>0</v>
      </c>
      <c r="S45" s="7">
        <v>3</v>
      </c>
      <c r="T45" s="10">
        <v>24542.55</v>
      </c>
      <c r="U45" s="47"/>
    </row>
    <row r="46" spans="1:21" ht="18" customHeight="1" x14ac:dyDescent="0.25">
      <c r="A46" s="13">
        <v>11001500</v>
      </c>
      <c r="B46" s="14">
        <v>521351</v>
      </c>
      <c r="C46" s="14" t="s">
        <v>79</v>
      </c>
      <c r="D46" s="15" t="s">
        <v>80</v>
      </c>
      <c r="F46" s="13">
        <v>231</v>
      </c>
      <c r="G46" s="17">
        <v>0.46179999999999999</v>
      </c>
      <c r="H46" s="16">
        <v>1481508.8867919999</v>
      </c>
      <c r="J46" s="57">
        <v>0.76285999999999998</v>
      </c>
      <c r="L46" s="70">
        <v>1532328.79</v>
      </c>
      <c r="M46" s="18">
        <v>10646.56</v>
      </c>
      <c r="N46" s="19">
        <v>945428.29</v>
      </c>
      <c r="O46" s="19">
        <v>536080.73</v>
      </c>
      <c r="P46" s="19">
        <v>1481509.02</v>
      </c>
      <c r="Q46" s="20">
        <v>0.3618477665427916</v>
      </c>
      <c r="S46" s="13">
        <v>63</v>
      </c>
      <c r="T46" s="16">
        <v>546972.97</v>
      </c>
      <c r="U46" s="47"/>
    </row>
    <row r="47" spans="1:21" ht="18" customHeight="1" x14ac:dyDescent="0.25">
      <c r="A47" s="13">
        <v>11015500</v>
      </c>
      <c r="B47" s="14">
        <v>521341</v>
      </c>
      <c r="C47" s="14" t="s">
        <v>81</v>
      </c>
      <c r="D47" s="15" t="s">
        <v>82</v>
      </c>
      <c r="F47" s="13">
        <v>186</v>
      </c>
      <c r="G47" s="17">
        <v>0.35361999999999999</v>
      </c>
      <c r="H47" s="16">
        <v>1007101.012952</v>
      </c>
      <c r="J47" s="57">
        <v>0.46415000000000001</v>
      </c>
      <c r="L47" s="70">
        <v>1133866.639999999</v>
      </c>
      <c r="M47" s="18">
        <v>9548.77</v>
      </c>
      <c r="N47" s="19">
        <v>674436.9</v>
      </c>
      <c r="O47" s="19">
        <v>332664.03000000003</v>
      </c>
      <c r="P47" s="19">
        <v>1007100.93</v>
      </c>
      <c r="Q47" s="20">
        <v>0.33031846172557899</v>
      </c>
      <c r="S47" s="13">
        <v>114</v>
      </c>
      <c r="T47" s="16">
        <v>650811.17000000004</v>
      </c>
      <c r="U47" s="47"/>
    </row>
    <row r="48" spans="1:21" ht="18" customHeight="1" x14ac:dyDescent="0.25">
      <c r="A48" s="13">
        <v>11013200</v>
      </c>
      <c r="B48" s="14">
        <v>521321</v>
      </c>
      <c r="C48" s="14" t="s">
        <v>83</v>
      </c>
      <c r="D48" s="15" t="s">
        <v>84</v>
      </c>
      <c r="F48" s="13">
        <v>21</v>
      </c>
      <c r="G48" s="17">
        <v>1.0379100000000001</v>
      </c>
      <c r="H48" s="16">
        <v>328547.94224800001</v>
      </c>
      <c r="J48" s="57">
        <v>0.54620000000000002</v>
      </c>
      <c r="L48" s="70">
        <v>431783.58999999997</v>
      </c>
      <c r="M48" s="18">
        <v>8476.32</v>
      </c>
      <c r="N48" s="19">
        <v>184750.94</v>
      </c>
      <c r="O48" s="19">
        <v>143797.14000000001</v>
      </c>
      <c r="P48" s="19">
        <v>328548.08</v>
      </c>
      <c r="Q48" s="20">
        <v>0.43767457110082642</v>
      </c>
      <c r="S48" s="13">
        <v>8</v>
      </c>
      <c r="T48" s="16">
        <v>106182.38</v>
      </c>
      <c r="U48" s="47"/>
    </row>
    <row r="49" spans="1:21" ht="18" customHeight="1" x14ac:dyDescent="0.25">
      <c r="A49" s="22">
        <v>11006800</v>
      </c>
      <c r="B49" s="23">
        <v>521349</v>
      </c>
      <c r="C49" s="23" t="s">
        <v>85</v>
      </c>
      <c r="D49" s="24" t="s">
        <v>86</v>
      </c>
      <c r="F49" s="22">
        <v>82</v>
      </c>
      <c r="G49" s="63">
        <v>0.57001999999999997</v>
      </c>
      <c r="H49" s="25">
        <v>1227247.6787760002</v>
      </c>
      <c r="J49" s="58">
        <v>1</v>
      </c>
      <c r="L49" s="71">
        <v>1100405.98</v>
      </c>
      <c r="M49" s="72">
        <v>16348.99</v>
      </c>
      <c r="N49" s="26">
        <v>756211.52</v>
      </c>
      <c r="O49" s="26">
        <v>471035.79</v>
      </c>
      <c r="P49" s="26">
        <v>1227247.31</v>
      </c>
      <c r="Q49" s="27">
        <v>0.38381488894850374</v>
      </c>
      <c r="S49" s="22">
        <v>24</v>
      </c>
      <c r="T49" s="25">
        <v>409150.81</v>
      </c>
      <c r="U49" s="47"/>
    </row>
    <row r="50" spans="1:21" ht="18" customHeight="1" x14ac:dyDescent="0.25">
      <c r="A50" s="7">
        <v>11013400</v>
      </c>
      <c r="B50" s="8">
        <v>521346</v>
      </c>
      <c r="C50" s="8" t="s">
        <v>87</v>
      </c>
      <c r="D50" s="9" t="s">
        <v>88</v>
      </c>
      <c r="F50" s="7">
        <v>440</v>
      </c>
      <c r="G50" s="62">
        <v>0.45871000000000001</v>
      </c>
      <c r="H50" s="10">
        <v>2747369.5883280002</v>
      </c>
      <c r="J50" s="56">
        <v>0.78779999999999994</v>
      </c>
      <c r="L50" s="69">
        <v>2780677.95</v>
      </c>
      <c r="M50" s="73">
        <v>9145.35</v>
      </c>
      <c r="N50" s="11">
        <v>1851594.8</v>
      </c>
      <c r="O50" s="11">
        <v>895774.31</v>
      </c>
      <c r="P50" s="11">
        <v>2747369.1100000003</v>
      </c>
      <c r="Q50" s="12">
        <v>0.32604803873622934</v>
      </c>
      <c r="S50" s="7">
        <v>223</v>
      </c>
      <c r="T50" s="10">
        <v>1374015.38</v>
      </c>
      <c r="U50" s="47"/>
    </row>
    <row r="51" spans="1:21" ht="18" customHeight="1" x14ac:dyDescent="0.25">
      <c r="A51" s="13">
        <v>11000600</v>
      </c>
      <c r="B51" s="14">
        <v>521354</v>
      </c>
      <c r="C51" s="14" t="s">
        <v>89</v>
      </c>
      <c r="D51" s="15" t="s">
        <v>90</v>
      </c>
      <c r="F51" s="13">
        <v>148</v>
      </c>
      <c r="G51" s="17">
        <v>0.40372999999999998</v>
      </c>
      <c r="H51" s="16">
        <v>832291.63121600007</v>
      </c>
      <c r="J51" s="57">
        <v>0.55625999999999998</v>
      </c>
      <c r="L51" s="70">
        <v>842777.14</v>
      </c>
      <c r="M51" s="18">
        <v>7372.61</v>
      </c>
      <c r="N51" s="19">
        <v>450591.87</v>
      </c>
      <c r="O51" s="19">
        <v>381700.24</v>
      </c>
      <c r="P51" s="19">
        <v>832292.11</v>
      </c>
      <c r="Q51" s="20">
        <v>0.45861331065603878</v>
      </c>
      <c r="S51" s="13">
        <v>50</v>
      </c>
      <c r="T51" s="16">
        <v>307802.78999999998</v>
      </c>
      <c r="U51" s="47"/>
    </row>
    <row r="52" spans="1:21" ht="18" customHeight="1" x14ac:dyDescent="0.25">
      <c r="A52" s="13">
        <v>11010000</v>
      </c>
      <c r="B52" s="14">
        <v>521332</v>
      </c>
      <c r="C52" s="14" t="s">
        <v>91</v>
      </c>
      <c r="D52" s="15" t="s">
        <v>92</v>
      </c>
      <c r="F52" s="13">
        <v>24</v>
      </c>
      <c r="G52" s="17">
        <v>0.64553000000000005</v>
      </c>
      <c r="H52" s="16">
        <v>251890.93119999999</v>
      </c>
      <c r="J52" s="57">
        <v>0.63349</v>
      </c>
      <c r="L52" s="70">
        <v>246261.59999999998</v>
      </c>
      <c r="M52" s="18">
        <v>8293.48</v>
      </c>
      <c r="N52" s="19">
        <v>126935.66</v>
      </c>
      <c r="O52" s="19">
        <v>124955.27</v>
      </c>
      <c r="P52" s="19">
        <v>251890.93</v>
      </c>
      <c r="Q52" s="20">
        <v>0.49606895333627143</v>
      </c>
      <c r="S52" s="13">
        <v>11</v>
      </c>
      <c r="T52" s="16">
        <v>126285.4</v>
      </c>
      <c r="U52" s="47"/>
    </row>
    <row r="53" spans="1:21" ht="18" customHeight="1" x14ac:dyDescent="0.25">
      <c r="A53" s="13">
        <v>11014100</v>
      </c>
      <c r="B53" s="14">
        <v>521310</v>
      </c>
      <c r="C53" s="14" t="s">
        <v>93</v>
      </c>
      <c r="D53" s="15" t="s">
        <v>94</v>
      </c>
      <c r="F53" s="13">
        <v>18</v>
      </c>
      <c r="G53" s="17">
        <v>0.95726999999999995</v>
      </c>
      <c r="H53" s="16">
        <v>300706.32743200002</v>
      </c>
      <c r="J53" s="57">
        <v>0.51439000000000001</v>
      </c>
      <c r="L53" s="70">
        <v>300177.59999999998</v>
      </c>
      <c r="M53" s="18">
        <v>8203.9599999999991</v>
      </c>
      <c r="N53" s="19">
        <v>140249.99</v>
      </c>
      <c r="O53" s="19">
        <v>160456.35</v>
      </c>
      <c r="P53" s="19">
        <v>300706.33999999997</v>
      </c>
      <c r="Q53" s="20">
        <v>0.53359816091672696</v>
      </c>
      <c r="S53" s="13">
        <v>7</v>
      </c>
      <c r="T53" s="16">
        <v>96926.94</v>
      </c>
      <c r="U53" s="47"/>
    </row>
    <row r="54" spans="1:21" ht="18" customHeight="1" x14ac:dyDescent="0.25">
      <c r="A54" s="22">
        <v>11015000</v>
      </c>
      <c r="B54" s="23">
        <v>521337</v>
      </c>
      <c r="C54" s="23" t="s">
        <v>95</v>
      </c>
      <c r="D54" s="24" t="s">
        <v>96</v>
      </c>
      <c r="F54" s="13">
        <v>308</v>
      </c>
      <c r="G54" s="17">
        <v>0.40361000000000002</v>
      </c>
      <c r="H54" s="16">
        <v>2005907.400048</v>
      </c>
      <c r="J54" s="58">
        <v>0.62894000000000005</v>
      </c>
      <c r="L54" s="70">
        <v>2096407.7200000011</v>
      </c>
      <c r="M54" s="18">
        <v>8068.42</v>
      </c>
      <c r="N54" s="19">
        <v>1067844.3899999999</v>
      </c>
      <c r="O54" s="19">
        <v>938063.9</v>
      </c>
      <c r="P54" s="19">
        <v>2005908.29</v>
      </c>
      <c r="Q54" s="20">
        <v>0.46765044278270568</v>
      </c>
      <c r="S54" s="22">
        <v>60</v>
      </c>
      <c r="T54" s="25">
        <v>274206.73</v>
      </c>
      <c r="U54" s="47"/>
    </row>
    <row r="55" spans="1:21" ht="18" customHeight="1" x14ac:dyDescent="0.25">
      <c r="A55" s="7">
        <v>11007400</v>
      </c>
      <c r="B55" s="8">
        <v>521304</v>
      </c>
      <c r="C55" s="8" t="s">
        <v>97</v>
      </c>
      <c r="D55" s="9" t="s">
        <v>98</v>
      </c>
      <c r="F55" s="7">
        <v>13</v>
      </c>
      <c r="G55" s="62">
        <v>0.85367999999999999</v>
      </c>
      <c r="H55" s="10">
        <v>200500.15519200001</v>
      </c>
      <c r="J55" s="56">
        <v>0.66851000000000005</v>
      </c>
      <c r="L55" s="69">
        <v>202534.72999999998</v>
      </c>
      <c r="M55" s="73">
        <v>7448.62</v>
      </c>
      <c r="N55" s="11">
        <v>80165.61</v>
      </c>
      <c r="O55" s="11">
        <v>120334.57</v>
      </c>
      <c r="P55" s="11">
        <v>200500.18</v>
      </c>
      <c r="Q55" s="12">
        <v>0.6001718801449456</v>
      </c>
      <c r="S55" s="7">
        <v>7</v>
      </c>
      <c r="T55" s="10">
        <v>140120.5</v>
      </c>
      <c r="U55" s="47"/>
    </row>
    <row r="56" spans="1:21" ht="18" customHeight="1" x14ac:dyDescent="0.25">
      <c r="A56" s="13">
        <v>11022400</v>
      </c>
      <c r="B56" s="14">
        <v>521329</v>
      </c>
      <c r="C56" s="14" t="s">
        <v>99</v>
      </c>
      <c r="D56" s="15" t="s">
        <v>100</v>
      </c>
      <c r="F56" s="13">
        <v>56</v>
      </c>
      <c r="G56" s="17">
        <v>0.71258999999999995</v>
      </c>
      <c r="H56" s="16">
        <v>658248.73718399997</v>
      </c>
      <c r="J56" s="57">
        <v>0.82152000000000003</v>
      </c>
      <c r="L56" s="70">
        <v>649115.14</v>
      </c>
      <c r="M56" s="18">
        <v>10790.15</v>
      </c>
      <c r="N56" s="19">
        <v>400970.37</v>
      </c>
      <c r="O56" s="19">
        <v>257278.34</v>
      </c>
      <c r="P56" s="19">
        <v>658248.71</v>
      </c>
      <c r="Q56" s="20">
        <v>0.39085278268148832</v>
      </c>
      <c r="S56" s="13">
        <v>22</v>
      </c>
      <c r="T56" s="16">
        <v>211360.5</v>
      </c>
      <c r="U56" s="47"/>
    </row>
    <row r="57" spans="1:21" ht="18" customHeight="1" x14ac:dyDescent="0.25">
      <c r="A57" s="13">
        <v>11007200</v>
      </c>
      <c r="B57" s="14">
        <v>521343</v>
      </c>
      <c r="C57" s="14" t="s">
        <v>101</v>
      </c>
      <c r="D57" s="15" t="s">
        <v>102</v>
      </c>
      <c r="F57" s="13">
        <v>37</v>
      </c>
      <c r="G57" s="17">
        <v>0.71680999999999995</v>
      </c>
      <c r="H57" s="16">
        <v>317275.85316000006</v>
      </c>
      <c r="J57" s="57">
        <v>0.47066000000000002</v>
      </c>
      <c r="L57" s="70">
        <v>364143.24</v>
      </c>
      <c r="M57" s="18">
        <v>7086.59</v>
      </c>
      <c r="N57" s="19">
        <v>175377.32</v>
      </c>
      <c r="O57" s="19">
        <v>141898.44</v>
      </c>
      <c r="P57" s="19">
        <v>317275.76</v>
      </c>
      <c r="Q57" s="20">
        <v>0.44724009171075657</v>
      </c>
      <c r="S57" s="13">
        <v>12</v>
      </c>
      <c r="T57" s="16">
        <v>127679.49</v>
      </c>
      <c r="U57" s="47"/>
    </row>
    <row r="58" spans="1:21" ht="18" customHeight="1" x14ac:dyDescent="0.25">
      <c r="A58" s="13">
        <v>11011000</v>
      </c>
      <c r="B58" s="14">
        <v>521355</v>
      </c>
      <c r="C58" s="14" t="s">
        <v>105</v>
      </c>
      <c r="D58" s="15" t="s">
        <v>106</v>
      </c>
      <c r="F58" s="13">
        <v>178</v>
      </c>
      <c r="G58" s="17">
        <v>0.60629999999999995</v>
      </c>
      <c r="H58" s="16">
        <v>1277747.0465919999</v>
      </c>
      <c r="J58" s="57">
        <v>0.50083</v>
      </c>
      <c r="L58" s="70">
        <v>1343787.059999998</v>
      </c>
      <c r="M58" s="18">
        <v>6769.32</v>
      </c>
      <c r="N58" s="19">
        <v>754919.27</v>
      </c>
      <c r="O58" s="19">
        <v>522827.79</v>
      </c>
      <c r="P58" s="19">
        <v>1277747.06</v>
      </c>
      <c r="Q58" s="20">
        <v>0.40917941145566006</v>
      </c>
      <c r="S58" s="13">
        <v>60</v>
      </c>
      <c r="T58" s="16">
        <v>429615.05</v>
      </c>
      <c r="U58" s="47"/>
    </row>
    <row r="59" spans="1:21" ht="18" customHeight="1" x14ac:dyDescent="0.25">
      <c r="A59" s="22">
        <v>11010400</v>
      </c>
      <c r="B59" s="23">
        <v>521326</v>
      </c>
      <c r="C59" s="23" t="s">
        <v>139</v>
      </c>
      <c r="D59" s="24" t="s">
        <v>103</v>
      </c>
      <c r="F59" s="22">
        <v>119</v>
      </c>
      <c r="G59" s="63">
        <v>0.46017000000000002</v>
      </c>
      <c r="H59" s="25">
        <v>806623.36644000001</v>
      </c>
      <c r="J59" s="58">
        <v>0.77392000000000005</v>
      </c>
      <c r="L59" s="71">
        <v>855975.86000000103</v>
      </c>
      <c r="M59" s="72">
        <v>10177.620000000001</v>
      </c>
      <c r="N59" s="26">
        <v>544569.67000000004</v>
      </c>
      <c r="O59" s="26">
        <v>262053.4</v>
      </c>
      <c r="P59" s="26">
        <v>806623.07000000007</v>
      </c>
      <c r="Q59" s="27">
        <v>0.32487714490982755</v>
      </c>
      <c r="S59" s="22">
        <v>35</v>
      </c>
      <c r="T59" s="25">
        <v>275760.61</v>
      </c>
      <c r="U59" s="47"/>
    </row>
    <row r="60" spans="1:21" ht="18" customHeight="1" x14ac:dyDescent="0.25">
      <c r="A60" s="7">
        <v>11018200</v>
      </c>
      <c r="B60" s="8">
        <v>521303</v>
      </c>
      <c r="C60" s="8" t="s">
        <v>138</v>
      </c>
      <c r="D60" s="9" t="s">
        <v>104</v>
      </c>
      <c r="F60" s="7">
        <v>13</v>
      </c>
      <c r="G60" s="62">
        <v>0.65246000000000004</v>
      </c>
      <c r="H60" s="10">
        <v>132513.04717599999</v>
      </c>
      <c r="J60" s="56">
        <v>0.66717000000000004</v>
      </c>
      <c r="L60" s="69">
        <v>165034.99</v>
      </c>
      <c r="M60" s="73">
        <v>9511.49</v>
      </c>
      <c r="N60" s="11">
        <v>80676.08</v>
      </c>
      <c r="O60" s="11">
        <v>51837.03</v>
      </c>
      <c r="P60" s="11">
        <v>132513.10999999999</v>
      </c>
      <c r="Q60" s="12">
        <v>0.39118416283490748</v>
      </c>
      <c r="S60" s="7">
        <v>6</v>
      </c>
      <c r="T60" s="10">
        <v>51626.22</v>
      </c>
      <c r="U60" s="47"/>
    </row>
    <row r="61" spans="1:21" ht="18" customHeight="1" x14ac:dyDescent="0.25">
      <c r="A61" s="13">
        <v>11018600</v>
      </c>
      <c r="B61" s="14">
        <v>521334</v>
      </c>
      <c r="C61" s="14" t="s">
        <v>107</v>
      </c>
      <c r="D61" s="15" t="s">
        <v>108</v>
      </c>
      <c r="F61" s="13">
        <v>150</v>
      </c>
      <c r="G61" s="17">
        <v>0.39224999999999999</v>
      </c>
      <c r="H61" s="16">
        <v>1068677.7778320001</v>
      </c>
      <c r="J61" s="57">
        <v>1</v>
      </c>
      <c r="L61" s="70">
        <v>972132.53</v>
      </c>
      <c r="M61" s="18">
        <v>11933.2</v>
      </c>
      <c r="N61" s="19">
        <v>752553.54</v>
      </c>
      <c r="O61" s="19">
        <v>316124.21000000002</v>
      </c>
      <c r="P61" s="19">
        <v>1068677.75</v>
      </c>
      <c r="Q61" s="20">
        <v>0.29580873186514833</v>
      </c>
      <c r="S61" s="13">
        <v>32</v>
      </c>
      <c r="T61" s="16">
        <v>350056.94</v>
      </c>
      <c r="U61" s="47"/>
    </row>
    <row r="62" spans="1:21" ht="18" customHeight="1" x14ac:dyDescent="0.25">
      <c r="A62" s="13">
        <v>11017800</v>
      </c>
      <c r="B62" s="14">
        <v>521320</v>
      </c>
      <c r="C62" s="14" t="s">
        <v>109</v>
      </c>
      <c r="D62" s="15" t="s">
        <v>110</v>
      </c>
      <c r="F62" s="13">
        <v>277</v>
      </c>
      <c r="G62" s="17">
        <v>0.36029</v>
      </c>
      <c r="H62" s="16">
        <v>1859334.3354559999</v>
      </c>
      <c r="J62" s="57">
        <v>0.81559999999999999</v>
      </c>
      <c r="L62" s="70">
        <v>2070153.31</v>
      </c>
      <c r="M62" s="18">
        <v>11237.52</v>
      </c>
      <c r="N62" s="19">
        <v>1144870.1200000001</v>
      </c>
      <c r="O62" s="19">
        <v>714463.88</v>
      </c>
      <c r="P62" s="19">
        <v>1859334</v>
      </c>
      <c r="Q62" s="20">
        <v>0.384257954730027</v>
      </c>
      <c r="S62" s="13">
        <v>76</v>
      </c>
      <c r="T62" s="16">
        <v>548663.28</v>
      </c>
      <c r="U62" s="47"/>
    </row>
    <row r="63" spans="1:21" ht="18" customHeight="1" x14ac:dyDescent="0.25">
      <c r="A63" s="13">
        <v>11008700</v>
      </c>
      <c r="B63" s="14">
        <v>521352</v>
      </c>
      <c r="C63" s="14" t="s">
        <v>111</v>
      </c>
      <c r="D63" s="15" t="s">
        <v>112</v>
      </c>
      <c r="F63" s="13">
        <v>192</v>
      </c>
      <c r="G63" s="17">
        <v>0.45813999999999999</v>
      </c>
      <c r="H63" s="16">
        <v>1224528.136008</v>
      </c>
      <c r="J63" s="57">
        <v>0.49829000000000001</v>
      </c>
      <c r="L63" s="70">
        <v>1330554.3499999989</v>
      </c>
      <c r="M63" s="18">
        <v>6713.85</v>
      </c>
      <c r="N63" s="19">
        <v>622072.34</v>
      </c>
      <c r="O63" s="19">
        <v>602455.41</v>
      </c>
      <c r="P63" s="19">
        <v>1224527.75</v>
      </c>
      <c r="Q63" s="20">
        <v>0.49199000185990072</v>
      </c>
      <c r="S63" s="13">
        <v>58</v>
      </c>
      <c r="T63" s="16">
        <v>370352.38</v>
      </c>
      <c r="U63" s="47"/>
    </row>
    <row r="64" spans="1:21" ht="18" customHeight="1" x14ac:dyDescent="0.25">
      <c r="A64" s="22">
        <v>11008000</v>
      </c>
      <c r="B64" s="23">
        <v>521348</v>
      </c>
      <c r="C64" s="23" t="s">
        <v>113</v>
      </c>
      <c r="D64" s="24" t="s">
        <v>114</v>
      </c>
      <c r="F64" s="22">
        <v>146</v>
      </c>
      <c r="G64" s="63">
        <v>0.45882000000000001</v>
      </c>
      <c r="H64" s="25">
        <v>1103948.9331120001</v>
      </c>
      <c r="J64" s="57">
        <v>0.59487999999999996</v>
      </c>
      <c r="L64" s="71">
        <v>1101592.8899999992</v>
      </c>
      <c r="M64" s="72">
        <v>7304.33</v>
      </c>
      <c r="N64" s="26">
        <v>501800.37</v>
      </c>
      <c r="O64" s="26">
        <v>602149.44999999995</v>
      </c>
      <c r="P64" s="26">
        <v>1103949.8199999998</v>
      </c>
      <c r="Q64" s="27">
        <v>0.54545001873364141</v>
      </c>
      <c r="S64" s="22">
        <v>46</v>
      </c>
      <c r="T64" s="25">
        <v>339450.46</v>
      </c>
      <c r="U64" s="47"/>
    </row>
    <row r="65" spans="1:21" ht="18" customHeight="1" x14ac:dyDescent="0.25">
      <c r="A65" s="7">
        <v>11008100</v>
      </c>
      <c r="B65" s="8">
        <v>521327</v>
      </c>
      <c r="C65" s="8" t="s">
        <v>115</v>
      </c>
      <c r="D65" s="9" t="s">
        <v>116</v>
      </c>
      <c r="F65" s="13">
        <v>222</v>
      </c>
      <c r="G65" s="17">
        <v>0.77210000000000001</v>
      </c>
      <c r="H65" s="16">
        <v>2164388.2009999999</v>
      </c>
      <c r="J65" s="56">
        <v>0.46926000000000001</v>
      </c>
      <c r="K65" s="55"/>
      <c r="L65" s="70">
        <v>2065733.1800000002</v>
      </c>
      <c r="M65" s="18">
        <v>6816.74</v>
      </c>
      <c r="N65" s="19">
        <v>1155805.94</v>
      </c>
      <c r="O65" s="19">
        <v>1008582.2</v>
      </c>
      <c r="P65" s="19">
        <v>2164388.1399999997</v>
      </c>
      <c r="Q65" s="20">
        <v>0.46598952441127317</v>
      </c>
      <c r="S65" s="7">
        <v>135</v>
      </c>
      <c r="T65" s="10">
        <v>1659886.17</v>
      </c>
      <c r="U65" s="47"/>
    </row>
    <row r="66" spans="1:21" ht="18" customHeight="1" x14ac:dyDescent="0.25">
      <c r="A66" s="13">
        <v>11016100</v>
      </c>
      <c r="B66" s="14">
        <v>521347</v>
      </c>
      <c r="C66" s="14" t="s">
        <v>117</v>
      </c>
      <c r="D66" s="15" t="s">
        <v>118</v>
      </c>
      <c r="F66" s="13">
        <v>110</v>
      </c>
      <c r="G66" s="17">
        <v>0.38956000000000002</v>
      </c>
      <c r="H66" s="16">
        <v>876911.53842400003</v>
      </c>
      <c r="J66" s="57">
        <v>0.90405999999999997</v>
      </c>
      <c r="K66" s="55"/>
      <c r="L66" s="70">
        <v>901225.50000000105</v>
      </c>
      <c r="M66" s="18">
        <v>15536.89</v>
      </c>
      <c r="N66" s="19">
        <v>670430.42000000004</v>
      </c>
      <c r="O66" s="19">
        <v>206480.8</v>
      </c>
      <c r="P66" s="19">
        <v>876911.22</v>
      </c>
      <c r="Q66" s="20">
        <v>0.23546374512119939</v>
      </c>
      <c r="S66" s="13">
        <v>29</v>
      </c>
      <c r="T66" s="16">
        <v>296142.90000000002</v>
      </c>
      <c r="U66" s="47"/>
    </row>
    <row r="67" spans="1:21" ht="18" customHeight="1" x14ac:dyDescent="0.25">
      <c r="A67" s="22">
        <v>11008200</v>
      </c>
      <c r="B67" s="23">
        <v>521345</v>
      </c>
      <c r="C67" s="23" t="s">
        <v>119</v>
      </c>
      <c r="D67" s="24" t="s">
        <v>120</v>
      </c>
      <c r="F67" s="22">
        <v>143</v>
      </c>
      <c r="G67" s="63">
        <v>0.53452999999999995</v>
      </c>
      <c r="H67" s="25">
        <v>1016549.017952</v>
      </c>
      <c r="J67" s="58">
        <v>0.68672999999999995</v>
      </c>
      <c r="K67" s="55"/>
      <c r="L67" s="71">
        <v>1095233.3399999989</v>
      </c>
      <c r="M67" s="72">
        <v>7958.93</v>
      </c>
      <c r="N67" s="26">
        <v>608454.47</v>
      </c>
      <c r="O67" s="26">
        <v>408094.19</v>
      </c>
      <c r="P67" s="26">
        <v>1016548.6599999999</v>
      </c>
      <c r="Q67" s="27">
        <v>0.40145071855192849</v>
      </c>
      <c r="S67" s="22">
        <v>34</v>
      </c>
      <c r="T67" s="25">
        <v>219942.15</v>
      </c>
      <c r="U67" s="47"/>
    </row>
    <row r="68" spans="1:21" x14ac:dyDescent="0.25">
      <c r="A68" s="14"/>
      <c r="B68" s="14"/>
      <c r="C68" s="14"/>
      <c r="D68" s="14"/>
      <c r="G68" s="28"/>
      <c r="H68" s="28"/>
      <c r="J68" s="17"/>
      <c r="L68" s="18"/>
      <c r="M68" s="18"/>
      <c r="N68" s="19"/>
      <c r="O68" s="19"/>
      <c r="P68" s="19"/>
      <c r="Q68" s="21"/>
    </row>
    <row r="69" spans="1:21" s="29" customFormat="1" ht="15" customHeight="1" x14ac:dyDescent="0.25">
      <c r="A69" s="75" t="s">
        <v>121</v>
      </c>
      <c r="B69" s="75"/>
      <c r="C69" s="75"/>
      <c r="D69" s="75"/>
      <c r="E69" s="30"/>
      <c r="F69" s="67">
        <f>SUM(F10:F67)</f>
        <v>6882</v>
      </c>
      <c r="G69" s="50">
        <v>0.46562254722464408</v>
      </c>
      <c r="H69" s="31">
        <f>SUM(H10:H67)</f>
        <v>50794140.006608002</v>
      </c>
      <c r="I69" s="30"/>
      <c r="J69" s="32"/>
      <c r="K69" s="38"/>
      <c r="L69" s="31">
        <v>52621288.170000009</v>
      </c>
      <c r="M69" s="31"/>
      <c r="N69" s="31">
        <f>SUM(N10:N67)</f>
        <v>30711152.490000006</v>
      </c>
      <c r="O69" s="31">
        <f>SUM(O10:O67)</f>
        <v>20082982.740000002</v>
      </c>
      <c r="P69" s="31">
        <f>SUM(P10:P67)</f>
        <v>50794135.229999997</v>
      </c>
      <c r="Q69" s="33">
        <f>O69/P69</f>
        <v>0.39537995182047325</v>
      </c>
      <c r="R69" s="34"/>
      <c r="S69" s="35">
        <f>SUM(S10:S67)</f>
        <v>2409</v>
      </c>
      <c r="T69" s="36">
        <f>SUM(T10:T67)</f>
        <v>19605675.609999999</v>
      </c>
    </row>
    <row r="70" spans="1:21" x14ac:dyDescent="0.25">
      <c r="A70" s="46" t="s">
        <v>137</v>
      </c>
    </row>
  </sheetData>
  <mergeCells count="2">
    <mergeCell ref="A69:D69"/>
    <mergeCell ref="S7:T7"/>
  </mergeCells>
  <pageMargins left="0.7" right="0.7" top="0.75" bottom="0.75" header="0.3" footer="0.3"/>
  <pageSetup scale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Critical Access Rates</vt:lpstr>
      <vt:lpstr>'Critical Access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Green</dc:creator>
  <cp:lastModifiedBy>Terrence Green</cp:lastModifiedBy>
  <dcterms:created xsi:type="dcterms:W3CDTF">2019-07-31T15:55:08Z</dcterms:created>
  <dcterms:modified xsi:type="dcterms:W3CDTF">2019-10-02T18:49:54Z</dcterms:modified>
</cp:coreProperties>
</file>