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Worksheet1" sheetId="1" r:id="rId1"/>
  </sheets>
  <definedNames/>
  <calcPr fullCalcOnLoad="1"/>
</workbook>
</file>

<file path=xl/sharedStrings.xml><?xml version="1.0" encoding="utf-8"?>
<sst xmlns="http://schemas.openxmlformats.org/spreadsheetml/2006/main" count="472" uniqueCount="432">
  <si>
    <t>Hospital ID</t>
  </si>
  <si>
    <t>City</t>
  </si>
  <si>
    <t>001</t>
  </si>
  <si>
    <t>Amery Regional Medical Center</t>
  </si>
  <si>
    <t>Amery</t>
  </si>
  <si>
    <t>019</t>
  </si>
  <si>
    <t>Ascension Calumet Hospital, Inc</t>
  </si>
  <si>
    <t>Chilton</t>
  </si>
  <si>
    <t>028</t>
  </si>
  <si>
    <t>Ascension Eagle River Hospital</t>
  </si>
  <si>
    <t>Eagle River</t>
  </si>
  <si>
    <t>074</t>
  </si>
  <si>
    <t>Ascension Good Samaritan Hospital</t>
  </si>
  <si>
    <t>Merrill</t>
  </si>
  <si>
    <t>130</t>
  </si>
  <si>
    <t>Ascension Our Lady of Victory Hospital</t>
  </si>
  <si>
    <t>Stanley</t>
  </si>
  <si>
    <t>136</t>
  </si>
  <si>
    <t>Ascension Sacred Heart Hospital</t>
  </si>
  <si>
    <t>Tomahawk</t>
  </si>
  <si>
    <t>308</t>
  </si>
  <si>
    <t>Ascension St. Clare's Hospital</t>
  </si>
  <si>
    <t>Weston</t>
  </si>
  <si>
    <t>004</t>
  </si>
  <si>
    <t>Ascension St. Elizabeth  Hospital, Inc.</t>
  </si>
  <si>
    <t>Appleton</t>
  </si>
  <si>
    <t>118</t>
  </si>
  <si>
    <t>Ascension St. Mary's Hospital</t>
  </si>
  <si>
    <t>Rhinelander</t>
  </si>
  <si>
    <t>131</t>
  </si>
  <si>
    <t>Ascension St. Michael's Hospital</t>
  </si>
  <si>
    <t>Stevens Point</t>
  </si>
  <si>
    <t>Portage</t>
  </si>
  <si>
    <t>002</t>
  </si>
  <si>
    <t>Aspirus Langlade Hospital</t>
  </si>
  <si>
    <t>Antigo</t>
  </si>
  <si>
    <t>071</t>
  </si>
  <si>
    <t>Aspirus Medford Hospital &amp; Clinics, Inc</t>
  </si>
  <si>
    <t>Medford</t>
  </si>
  <si>
    <t>155</t>
  </si>
  <si>
    <t>Aspirus Riverview Hospital and Clinics, Inc.</t>
  </si>
  <si>
    <t>Wisconsin Rapids</t>
  </si>
  <si>
    <t>145</t>
  </si>
  <si>
    <t>Aspirus Wausau Hospital</t>
  </si>
  <si>
    <t>Wausau</t>
  </si>
  <si>
    <t>197</t>
  </si>
  <si>
    <t>Aurora BayCare Medical Center in Green Bay</t>
  </si>
  <si>
    <t>Green Bay</t>
  </si>
  <si>
    <t>032</t>
  </si>
  <si>
    <t>Aurora Lakeland Medical Center in Elkhorn</t>
  </si>
  <si>
    <t>Elkhorn</t>
  </si>
  <si>
    <t>315</t>
  </si>
  <si>
    <t>Aurora Medical Center in Grafton</t>
  </si>
  <si>
    <t>Grafton</t>
  </si>
  <si>
    <t>043</t>
  </si>
  <si>
    <t>Aurora Medical Center in Hartford</t>
  </si>
  <si>
    <t>Hartford</t>
  </si>
  <si>
    <t>189</t>
  </si>
  <si>
    <t>Aurora Medical Center in Kenosha</t>
  </si>
  <si>
    <t>Kenosha</t>
  </si>
  <si>
    <t>303</t>
  </si>
  <si>
    <t>Aurora Medical Center in Oshkosh</t>
  </si>
  <si>
    <t>Oshkosh</t>
  </si>
  <si>
    <t>Winnebago</t>
  </si>
  <si>
    <t>314</t>
  </si>
  <si>
    <t>Aurora Medical Center in Summit</t>
  </si>
  <si>
    <t>Summit</t>
  </si>
  <si>
    <t>Waukesha</t>
  </si>
  <si>
    <t>137</t>
  </si>
  <si>
    <t>Aurora Medical Center of Manitowoc County</t>
  </si>
  <si>
    <t>Two Rivers</t>
  </si>
  <si>
    <t>Manitowoc</t>
  </si>
  <si>
    <t>018</t>
  </si>
  <si>
    <t>Aurora Memorial Hospital of Burlington</t>
  </si>
  <si>
    <t>Burlington</t>
  </si>
  <si>
    <t>Racine</t>
  </si>
  <si>
    <t>149</t>
  </si>
  <si>
    <t>Aurora Psychiatric Hospital</t>
  </si>
  <si>
    <t>Wauwatosa</t>
  </si>
  <si>
    <t>Milwaukee</t>
  </si>
  <si>
    <t>124</t>
  </si>
  <si>
    <t>Aurora Sheboygan Memorial Medical Center</t>
  </si>
  <si>
    <t>Sheboygan</t>
  </si>
  <si>
    <t>168</t>
  </si>
  <si>
    <t>Aurora Sinai Medical Center</t>
  </si>
  <si>
    <t>183</t>
  </si>
  <si>
    <t>Aurora St. Luke's Medical Center / South Shore</t>
  </si>
  <si>
    <t>150</t>
  </si>
  <si>
    <t>Aurora West Allis Medical Center</t>
  </si>
  <si>
    <t>West Allis</t>
  </si>
  <si>
    <t>067</t>
  </si>
  <si>
    <t>Bay Area Medical Center</t>
  </si>
  <si>
    <t>Marinette</t>
  </si>
  <si>
    <t>010</t>
  </si>
  <si>
    <t>Beaver Dam Community Hospitals Inc</t>
  </si>
  <si>
    <t>Beaver Dam</t>
  </si>
  <si>
    <t>306</t>
  </si>
  <si>
    <t>Bellin Health Oconto Hospital</t>
  </si>
  <si>
    <t>Oconto</t>
  </si>
  <si>
    <t>039</t>
  </si>
  <si>
    <t>Bellin Hospital</t>
  </si>
  <si>
    <t>172</t>
  </si>
  <si>
    <t>Bellin Psychiatric Center</t>
  </si>
  <si>
    <t>011</t>
  </si>
  <si>
    <t>Beloit Health System</t>
  </si>
  <si>
    <t>Beloit</t>
  </si>
  <si>
    <t>014</t>
  </si>
  <si>
    <t>Black River Memorial Hospital</t>
  </si>
  <si>
    <t>Black River Falls</t>
  </si>
  <si>
    <t>040</t>
  </si>
  <si>
    <t>Brown County Community Treatment Center</t>
  </si>
  <si>
    <t>038</t>
  </si>
  <si>
    <t>Burnett Medical Center</t>
  </si>
  <si>
    <t>Grantsburg</t>
  </si>
  <si>
    <t>075</t>
  </si>
  <si>
    <t>Children's Hospital of Wisconsin</t>
  </si>
  <si>
    <t>194</t>
  </si>
  <si>
    <t>Children's Hospital of Wisconsin - Fox Valley</t>
  </si>
  <si>
    <t>Neenah</t>
  </si>
  <si>
    <t>027</t>
  </si>
  <si>
    <t>Chippewa Valley Hospital</t>
  </si>
  <si>
    <t>Durand</t>
  </si>
  <si>
    <t>196</t>
  </si>
  <si>
    <t>Columbia Center Birth Hospital</t>
  </si>
  <si>
    <t>Mequon</t>
  </si>
  <si>
    <t>082</t>
  </si>
  <si>
    <t>Columbia St Mary's Inc - Sacred Heart Rehabilitation Institute</t>
  </si>
  <si>
    <t>110</t>
  </si>
  <si>
    <t>Columbia St. Mary's Hospital Ozaukee</t>
  </si>
  <si>
    <t>316</t>
  </si>
  <si>
    <t>Columbia St. Mary’s Hospital Milwaukee</t>
  </si>
  <si>
    <t>022</t>
  </si>
  <si>
    <t>Columbus Community Hospital</t>
  </si>
  <si>
    <t>Columbus</t>
  </si>
  <si>
    <t>072</t>
  </si>
  <si>
    <t>Community Memorial Hospital of Menomonee Falls, Inc</t>
  </si>
  <si>
    <t>Menomonee Falls</t>
  </si>
  <si>
    <t>112</t>
  </si>
  <si>
    <t>Crossing Rivers Health</t>
  </si>
  <si>
    <t>Prairie du Chien</t>
  </si>
  <si>
    <t>024</t>
  </si>
  <si>
    <t>Cumberland Healthcare</t>
  </si>
  <si>
    <t>Cumberland</t>
  </si>
  <si>
    <t>Barron</t>
  </si>
  <si>
    <t>111</t>
  </si>
  <si>
    <t>Divine Savior Healthcare</t>
  </si>
  <si>
    <t>133</t>
  </si>
  <si>
    <t>Door County Medical Center</t>
  </si>
  <si>
    <t>Sturgeon Bay</t>
  </si>
  <si>
    <t>031</t>
  </si>
  <si>
    <t>Edgerton Hospital and Health Services</t>
  </si>
  <si>
    <t>Edgerton</t>
  </si>
  <si>
    <t>106</t>
  </si>
  <si>
    <t>Flambeau Hospital</t>
  </si>
  <si>
    <t>Park Falls</t>
  </si>
  <si>
    <t>033</t>
  </si>
  <si>
    <t>Fond du Lac County Health Care Center</t>
  </si>
  <si>
    <t>Fond du Lac</t>
  </si>
  <si>
    <t>035</t>
  </si>
  <si>
    <t>Fort HealthCare</t>
  </si>
  <si>
    <t>Fort Atkinson</t>
  </si>
  <si>
    <t>079</t>
  </si>
  <si>
    <t>Froedtert Memorial Lutheran Hospital, Inc</t>
  </si>
  <si>
    <t>305</t>
  </si>
  <si>
    <t>Froedtert South</t>
  </si>
  <si>
    <t>059</t>
  </si>
  <si>
    <t>Grant Regional Health Center</t>
  </si>
  <si>
    <t>Lancaster</t>
  </si>
  <si>
    <t>016</t>
  </si>
  <si>
    <t>Gundersen Boscobel Area Hospital and Clinics</t>
  </si>
  <si>
    <t>Boscobel</t>
  </si>
  <si>
    <t>056</t>
  </si>
  <si>
    <t>Gundersen Lutheran Medical Center</t>
  </si>
  <si>
    <t>La Crosse</t>
  </si>
  <si>
    <t>045</t>
  </si>
  <si>
    <t>Gundersen St. Joseph's Hospital and Clinics</t>
  </si>
  <si>
    <t>Hillsboro</t>
  </si>
  <si>
    <t>152</t>
  </si>
  <si>
    <t>Gundersen Tri-County Hospital and Clinics</t>
  </si>
  <si>
    <t>Whitehall</t>
  </si>
  <si>
    <t>044</t>
  </si>
  <si>
    <t>Hayward Area Memorial Hospital</t>
  </si>
  <si>
    <t>Hayward</t>
  </si>
  <si>
    <t>178</t>
  </si>
  <si>
    <t>Holy Family Memorial Inc</t>
  </si>
  <si>
    <t>156</t>
  </si>
  <si>
    <t>Howard Young Medical Center</t>
  </si>
  <si>
    <t>Woodruff</t>
  </si>
  <si>
    <t>046</t>
  </si>
  <si>
    <t>Hudson Hospital &amp; Clinics</t>
  </si>
  <si>
    <t>Hudson</t>
  </si>
  <si>
    <t>179</t>
  </si>
  <si>
    <t>Indianhead Medical Center/Shell Lake</t>
  </si>
  <si>
    <t>Shell Lake</t>
  </si>
  <si>
    <t>119</t>
  </si>
  <si>
    <t>Lakeview Medical Center</t>
  </si>
  <si>
    <t>Rice Lake</t>
  </si>
  <si>
    <t>184</t>
  </si>
  <si>
    <t>Lakeview Specialty Hospital &amp; Rehab</t>
  </si>
  <si>
    <t>Waterford</t>
  </si>
  <si>
    <t>170</t>
  </si>
  <si>
    <t>Libertas Center</t>
  </si>
  <si>
    <t>307</t>
  </si>
  <si>
    <t>LIFECARE Hospitals of Milwaukee</t>
  </si>
  <si>
    <t>Pewaukee</t>
  </si>
  <si>
    <t>069</t>
  </si>
  <si>
    <t>Marshfield Medical Center</t>
  </si>
  <si>
    <t>Marshfield</t>
  </si>
  <si>
    <t>015</t>
  </si>
  <si>
    <t>Mayo Clinic Health System – Chippewa Valley in Bloomer</t>
  </si>
  <si>
    <t>Bloomer</t>
  </si>
  <si>
    <t>057</t>
  </si>
  <si>
    <t>Mayo Clinic Health System – Franciscan Healthcare in La Crosse</t>
  </si>
  <si>
    <t>127</t>
  </si>
  <si>
    <t>Mayo Clinic Health System – Franciscan Healthcare in Sparta</t>
  </si>
  <si>
    <t>Sparta</t>
  </si>
  <si>
    <t>Monroe</t>
  </si>
  <si>
    <t>009</t>
  </si>
  <si>
    <t>Mayo Clinic Health System – Northland in Barron</t>
  </si>
  <si>
    <t>104</t>
  </si>
  <si>
    <t>Mayo Clinic Health System – Oakridge in Osseo</t>
  </si>
  <si>
    <t>Osseo</t>
  </si>
  <si>
    <t>073</t>
  </si>
  <si>
    <t>Mayo Clinic Health System – Red Cedar, Inc</t>
  </si>
  <si>
    <t>Menomonie</t>
  </si>
  <si>
    <t>029</t>
  </si>
  <si>
    <t>Mayo Clinic Health System in Eau Claire</t>
  </si>
  <si>
    <t>Eau Claire</t>
  </si>
  <si>
    <t>025</t>
  </si>
  <si>
    <t>Memorial Hospital of Lafayette Co.</t>
  </si>
  <si>
    <t>Darlington</t>
  </si>
  <si>
    <t>006</t>
  </si>
  <si>
    <t>Memorial Medical Center</t>
  </si>
  <si>
    <t>Ashland</t>
  </si>
  <si>
    <t>093</t>
  </si>
  <si>
    <t>Neillsville</t>
  </si>
  <si>
    <t>060</t>
  </si>
  <si>
    <t>Mendota Mental Health Institute</t>
  </si>
  <si>
    <t>Madison</t>
  </si>
  <si>
    <t>048</t>
  </si>
  <si>
    <t>Mercy Hospital and Trauma Center</t>
  </si>
  <si>
    <t>Janesville</t>
  </si>
  <si>
    <t>103</t>
  </si>
  <si>
    <t>Mercy Medical Center</t>
  </si>
  <si>
    <t>309</t>
  </si>
  <si>
    <t>Mercy Walworth Hospital and Medical Center</t>
  </si>
  <si>
    <t>Lake Geneva</t>
  </si>
  <si>
    <t>313</t>
  </si>
  <si>
    <t>Midwest Orthopedic Specialty Hospital</t>
  </si>
  <si>
    <t>Franklin</t>
  </si>
  <si>
    <t>070</t>
  </si>
  <si>
    <t>Mile Bluff Medical Center</t>
  </si>
  <si>
    <t>Mauston</t>
  </si>
  <si>
    <t>147</t>
  </si>
  <si>
    <t>Milwaukee County Behavioral Health Complex</t>
  </si>
  <si>
    <t>037</t>
  </si>
  <si>
    <t>Moundview Memorial Hospital &amp; Clinics, Inc</t>
  </si>
  <si>
    <t>Friendship</t>
  </si>
  <si>
    <t>144</t>
  </si>
  <si>
    <t>North Central Health Care</t>
  </si>
  <si>
    <t>068</t>
  </si>
  <si>
    <t>Norwood Health Center</t>
  </si>
  <si>
    <t>198</t>
  </si>
  <si>
    <t>OakLeaf Surgical Hospital</t>
  </si>
  <si>
    <t>Altoona</t>
  </si>
  <si>
    <t>195</t>
  </si>
  <si>
    <t>Orthopaedic Hospital of Wisconsin</t>
  </si>
  <si>
    <t>Glendale</t>
  </si>
  <si>
    <t>102</t>
  </si>
  <si>
    <t>Osceola Medical Center</t>
  </si>
  <si>
    <t>Osceola</t>
  </si>
  <si>
    <t>181</t>
  </si>
  <si>
    <t>Post Acute Medical Specialty Hospital of Milwaukee</t>
  </si>
  <si>
    <t>Greenfield</t>
  </si>
  <si>
    <t>098</t>
  </si>
  <si>
    <t>ProHealth Oconomowoc Memorial Hospital</t>
  </si>
  <si>
    <t>Oconomowoc</t>
  </si>
  <si>
    <t>312</t>
  </si>
  <si>
    <t>ProHealth Rehabilitation Hospital of Wisconsin</t>
  </si>
  <si>
    <t>141</t>
  </si>
  <si>
    <t>ProHealth Waukesha Memorial Hospital</t>
  </si>
  <si>
    <t>117</t>
  </si>
  <si>
    <t>Reedsburg Area Medical Center</t>
  </si>
  <si>
    <t>Reedsburg</t>
  </si>
  <si>
    <t>121</t>
  </si>
  <si>
    <t>Ripon Medical Center</t>
  </si>
  <si>
    <t>Ripon</t>
  </si>
  <si>
    <t>122</t>
  </si>
  <si>
    <t>River Falls Area Hospital</t>
  </si>
  <si>
    <t>River Falls</t>
  </si>
  <si>
    <t>319</t>
  </si>
  <si>
    <t>Rogers Memorial Hospital - Brown Deer</t>
  </si>
  <si>
    <t>Brown Deer</t>
  </si>
  <si>
    <t>192</t>
  </si>
  <si>
    <t>Rogers Memorial Hospital - Milwaukee</t>
  </si>
  <si>
    <t>099</t>
  </si>
  <si>
    <t>Rogers Memorial Hospital Inc</t>
  </si>
  <si>
    <t>058</t>
  </si>
  <si>
    <t>Rusk County Memorial Hospital</t>
  </si>
  <si>
    <t>Ladysmith</t>
  </si>
  <si>
    <t>030</t>
  </si>
  <si>
    <t>Sacred Heart Hospital</t>
  </si>
  <si>
    <t>113</t>
  </si>
  <si>
    <t>Sauk Prairie Healthcare</t>
  </si>
  <si>
    <t>Prairie du Sac</t>
  </si>
  <si>
    <t>310</t>
  </si>
  <si>
    <t>Select Specialty Hospital - Madison</t>
  </si>
  <si>
    <t>190</t>
  </si>
  <si>
    <t>Select Specialty Hospital - Milwaukee</t>
  </si>
  <si>
    <t>300</t>
  </si>
  <si>
    <t>Select Specialty Hospital - Milwaukee - St Luke's</t>
  </si>
  <si>
    <t>108</t>
  </si>
  <si>
    <t>Southwest Health</t>
  </si>
  <si>
    <t>Platteville</t>
  </si>
  <si>
    <t>128</t>
  </si>
  <si>
    <t>Spooner Health</t>
  </si>
  <si>
    <t>Spooner</t>
  </si>
  <si>
    <t>091</t>
  </si>
  <si>
    <t>SSM Health Monroe Clinic Hospital</t>
  </si>
  <si>
    <t>008</t>
  </si>
  <si>
    <t>St Clare Hospital &amp; Health Services</t>
  </si>
  <si>
    <t>Baraboo</t>
  </si>
  <si>
    <t>129</t>
  </si>
  <si>
    <t>St Croix Regional Medical Center</t>
  </si>
  <si>
    <t>St Croix Falls</t>
  </si>
  <si>
    <t>020</t>
  </si>
  <si>
    <t>St Joseph's Hospital</t>
  </si>
  <si>
    <t>Chippewa Falls</t>
  </si>
  <si>
    <t>063</t>
  </si>
  <si>
    <t>St Mary's Hospital</t>
  </si>
  <si>
    <t>041</t>
  </si>
  <si>
    <t>St Mary's Hospital Medical Center</t>
  </si>
  <si>
    <t>134</t>
  </si>
  <si>
    <t>St Mary's Hospital of Superior</t>
  </si>
  <si>
    <t>Superior</t>
  </si>
  <si>
    <t>125</t>
  </si>
  <si>
    <t>St Nicholas Hospital</t>
  </si>
  <si>
    <t>042</t>
  </si>
  <si>
    <t>St Vincent Hospital</t>
  </si>
  <si>
    <t>034</t>
  </si>
  <si>
    <t>St. Agnes Hospital - Fond du Lac</t>
  </si>
  <si>
    <t>101</t>
  </si>
  <si>
    <t>St. Clare Memorial Hospital</t>
  </si>
  <si>
    <t>Oconto Falls</t>
  </si>
  <si>
    <t>151</t>
  </si>
  <si>
    <t>St. Joseph's Community Hospital of West Bend, Inc</t>
  </si>
  <si>
    <t>West Bend</t>
  </si>
  <si>
    <t>317</t>
  </si>
  <si>
    <t>St. Mary's Janesville Hospital</t>
  </si>
  <si>
    <t>132</t>
  </si>
  <si>
    <t>Stoughton Hospital Association</t>
  </si>
  <si>
    <t>Stoughton</t>
  </si>
  <si>
    <t>120</t>
  </si>
  <si>
    <t>The Richland Hospital Inc</t>
  </si>
  <si>
    <t>Richland Center</t>
  </si>
  <si>
    <t>013</t>
  </si>
  <si>
    <t>ThedaCare Medical Center - Berlin, Inc.</t>
  </si>
  <si>
    <t>Berlin</t>
  </si>
  <si>
    <t>123</t>
  </si>
  <si>
    <t>ThedaCare Medical Center - Shawano</t>
  </si>
  <si>
    <t>Shawano</t>
  </si>
  <si>
    <t>142</t>
  </si>
  <si>
    <t>ThedaCare Medical Center - Waupaca</t>
  </si>
  <si>
    <t>Waupaca</t>
  </si>
  <si>
    <t>094</t>
  </si>
  <si>
    <t>ThedaCare Medical Center – New London</t>
  </si>
  <si>
    <t>New London</t>
  </si>
  <si>
    <t>153</t>
  </si>
  <si>
    <t>ThedaCare Medical Center – Wild Rose</t>
  </si>
  <si>
    <t>Wild Rose</t>
  </si>
  <si>
    <t>003</t>
  </si>
  <si>
    <t>ThedaCare Regional Medical Center - Appleton, Inc.</t>
  </si>
  <si>
    <t>092</t>
  </si>
  <si>
    <t>ThedaCare Regional Medical Center – Neenah</t>
  </si>
  <si>
    <t>135</t>
  </si>
  <si>
    <t>Tomah Memorial Hospital</t>
  </si>
  <si>
    <t>Tomah</t>
  </si>
  <si>
    <t>061</t>
  </si>
  <si>
    <t>UnityPoint Health – Meriter</t>
  </si>
  <si>
    <t>026</t>
  </si>
  <si>
    <t>Upland Hills Health Inc</t>
  </si>
  <si>
    <t>Dodgeville</t>
  </si>
  <si>
    <t>320</t>
  </si>
  <si>
    <t>UW Health Rehabilitation Hospital</t>
  </si>
  <si>
    <t>064</t>
  </si>
  <si>
    <t>UW Hospital and Clinics Authority</t>
  </si>
  <si>
    <t>138</t>
  </si>
  <si>
    <t>Vernon Memorial Healthcare</t>
  </si>
  <si>
    <t>Viroqua</t>
  </si>
  <si>
    <t>139</t>
  </si>
  <si>
    <t>Watertown Regional Medical Center</t>
  </si>
  <si>
    <t>Watertown</t>
  </si>
  <si>
    <t>140</t>
  </si>
  <si>
    <t>Waukesha County Mental Health Center</t>
  </si>
  <si>
    <t>143</t>
  </si>
  <si>
    <t>Waupun Memorial Hospital</t>
  </si>
  <si>
    <t>Waupun</t>
  </si>
  <si>
    <t>007</t>
  </si>
  <si>
    <t>Western Wisconsin Health</t>
  </si>
  <si>
    <t>Baldwin</t>
  </si>
  <si>
    <t>095</t>
  </si>
  <si>
    <t>Westfields Hospital &amp; Clinic</t>
  </si>
  <si>
    <t>New Richmond</t>
  </si>
  <si>
    <t>017</t>
  </si>
  <si>
    <t>Wheaton Franciscan - Elmbrook Memorial Campus</t>
  </si>
  <si>
    <t>Brookfield</t>
  </si>
  <si>
    <t>086</t>
  </si>
  <si>
    <t>Wheaton Franciscan - St. Joseph Campus</t>
  </si>
  <si>
    <t>311</t>
  </si>
  <si>
    <t>Wheaton Franciscan Healthcare - Franklin</t>
  </si>
  <si>
    <t>302</t>
  </si>
  <si>
    <t>Wheaton Franciscan Healthcare-All Saints, Inc</t>
  </si>
  <si>
    <t>085</t>
  </si>
  <si>
    <t>Wheaton Franciscan Healthcare-St Francis, Inc</t>
  </si>
  <si>
    <t>321</t>
  </si>
  <si>
    <t>Willow Creek Behavioral Health</t>
  </si>
  <si>
    <t>154</t>
  </si>
  <si>
    <t>Winnebago Mental Health Institute</t>
  </si>
  <si>
    <t>Total Revenue</t>
  </si>
  <si>
    <t>Full Time</t>
  </si>
  <si>
    <t>Part Time</t>
  </si>
  <si>
    <t>Total Jobs</t>
  </si>
  <si>
    <t>Hospital</t>
  </si>
  <si>
    <t>Hospital Economic Impact Tool Data</t>
  </si>
  <si>
    <t>Source: 2017 Wisconsin Hospitals Annual and Fiscal Surveys</t>
  </si>
  <si>
    <t>Net Income</t>
  </si>
  <si>
    <t>Payroll Expense + Net Income</t>
  </si>
  <si>
    <t>Column 1 of Tool</t>
  </si>
  <si>
    <t>Column 2 of Tool</t>
  </si>
  <si>
    <t>Column 3 of Tool</t>
  </si>
  <si>
    <t>Column 4 of Tool</t>
  </si>
  <si>
    <t>Total Payroll Expense (Salary and Benefits)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</si>
</sst>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164" fontId="19" fillId="0" borderId="0" xfId="48" applyNumberFormat="1" applyFont="1" applyFill="1" applyBorder="1" applyAlignment="1" applyProtection="1">
      <alignment/>
      <protection/>
    </xf>
    <xf numFmtId="164" fontId="18" fillId="0" borderId="0" xfId="48" applyNumberFormat="1" applyFont="1" applyFill="1" applyBorder="1" applyAlignment="1" applyProtection="1">
      <alignment/>
      <protection/>
    </xf>
    <xf numFmtId="164" fontId="0" fillId="0" borderId="0" xfId="48" applyNumberFormat="1" applyFont="1" applyAlignment="1">
      <alignment/>
    </xf>
    <xf numFmtId="164" fontId="0" fillId="0" borderId="0" xfId="48" applyNumberFormat="1" applyFont="1" applyFill="1" applyAlignment="1">
      <alignment/>
    </xf>
    <xf numFmtId="164" fontId="18" fillId="0" borderId="0" xfId="48" applyNumberFormat="1" applyFont="1" applyFill="1" applyBorder="1" applyAlignment="1" applyProtection="1">
      <alignment/>
      <protection/>
    </xf>
    <xf numFmtId="0" fontId="37" fillId="0" borderId="0" xfId="0" applyFont="1" applyAlignment="1">
      <alignment horizontal="center" wrapText="1"/>
    </xf>
    <xf numFmtId="164" fontId="19" fillId="0" borderId="0" xfId="48" applyNumberFormat="1" applyFont="1" applyFill="1" applyBorder="1" applyAlignment="1" applyProtection="1">
      <alignment horizontal="center" wrapText="1"/>
      <protection/>
    </xf>
    <xf numFmtId="164" fontId="18" fillId="0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">
      <selection activeCell="J160" sqref="J160"/>
    </sheetView>
  </sheetViews>
  <sheetFormatPr defaultColWidth="9.140625" defaultRowHeight="15"/>
  <cols>
    <col min="1" max="1" width="10.140625" style="0" bestFit="1" customWidth="1"/>
    <col min="2" max="2" width="53.421875" style="0" bestFit="1" customWidth="1"/>
    <col min="3" max="3" width="15.00390625" style="0" bestFit="1" customWidth="1"/>
    <col min="4" max="4" width="18.140625" style="6" bestFit="1" customWidth="1"/>
    <col min="5" max="5" width="9.140625" style="7" customWidth="1"/>
    <col min="6" max="6" width="11.00390625" style="7" bestFit="1" customWidth="1"/>
    <col min="7" max="8" width="17.57421875" style="6" bestFit="1" customWidth="1"/>
    <col min="9" max="9" width="14.28125" style="6" bestFit="1" customWidth="1"/>
    <col min="10" max="10" width="18.421875" style="0" customWidth="1"/>
  </cols>
  <sheetData>
    <row r="1" ht="15">
      <c r="A1" s="12" t="s">
        <v>423</v>
      </c>
    </row>
    <row r="2" ht="15">
      <c r="A2" s="13" t="s">
        <v>424</v>
      </c>
    </row>
    <row r="4" spans="4:10" ht="15">
      <c r="D4" s="6" t="s">
        <v>427</v>
      </c>
      <c r="G4" s="6" t="s">
        <v>428</v>
      </c>
      <c r="H4" s="6" t="s">
        <v>429</v>
      </c>
      <c r="J4" s="6" t="s">
        <v>430</v>
      </c>
    </row>
    <row r="5" spans="1:10" s="3" customFormat="1" ht="42.75" customHeight="1">
      <c r="A5" s="2" t="s">
        <v>0</v>
      </c>
      <c r="B5" s="2" t="s">
        <v>422</v>
      </c>
      <c r="C5" s="2" t="s">
        <v>1</v>
      </c>
      <c r="D5" s="4" t="s">
        <v>418</v>
      </c>
      <c r="E5" s="8" t="s">
        <v>419</v>
      </c>
      <c r="F5" s="8" t="s">
        <v>420</v>
      </c>
      <c r="G5" s="4" t="s">
        <v>421</v>
      </c>
      <c r="H5" s="10" t="s">
        <v>431</v>
      </c>
      <c r="I5" s="11" t="s">
        <v>425</v>
      </c>
      <c r="J5" s="9" t="s">
        <v>426</v>
      </c>
    </row>
    <row r="6" spans="1:10" ht="15">
      <c r="A6" s="1" t="s">
        <v>2</v>
      </c>
      <c r="B6" s="1" t="s">
        <v>3</v>
      </c>
      <c r="C6" s="1" t="s">
        <v>4</v>
      </c>
      <c r="D6" s="5">
        <v>54060250</v>
      </c>
      <c r="E6" s="5">
        <v>269</v>
      </c>
      <c r="F6" s="5">
        <v>151</v>
      </c>
      <c r="G6" s="5">
        <f>E6+F6</f>
        <v>420</v>
      </c>
      <c r="H6" s="5">
        <v>36969738</v>
      </c>
      <c r="I6" s="5">
        <v>-3189508</v>
      </c>
      <c r="J6" s="14">
        <f>H6+I6</f>
        <v>33780230</v>
      </c>
    </row>
    <row r="7" spans="1:10" ht="15">
      <c r="A7" s="1" t="s">
        <v>33</v>
      </c>
      <c r="B7" s="1" t="s">
        <v>34</v>
      </c>
      <c r="C7" s="1" t="s">
        <v>35</v>
      </c>
      <c r="D7" s="5">
        <v>102379758</v>
      </c>
      <c r="E7" s="5">
        <v>253</v>
      </c>
      <c r="F7" s="5">
        <v>251</v>
      </c>
      <c r="G7" s="5">
        <f aca="true" t="shared" si="0" ref="G7:G70">E7+F7</f>
        <v>504</v>
      </c>
      <c r="H7" s="5">
        <v>42427946</v>
      </c>
      <c r="I7" s="5">
        <v>17873972</v>
      </c>
      <c r="J7" s="14">
        <f aca="true" t="shared" si="1" ref="J7:J70">H7+I7</f>
        <v>60301918</v>
      </c>
    </row>
    <row r="8" spans="1:10" ht="15">
      <c r="A8" s="1" t="s">
        <v>370</v>
      </c>
      <c r="B8" s="1" t="s">
        <v>371</v>
      </c>
      <c r="C8" s="1" t="s">
        <v>25</v>
      </c>
      <c r="D8" s="5">
        <v>265320882</v>
      </c>
      <c r="E8" s="5">
        <v>686</v>
      </c>
      <c r="F8" s="5">
        <v>867</v>
      </c>
      <c r="G8" s="5">
        <f t="shared" si="0"/>
        <v>1553</v>
      </c>
      <c r="H8" s="5">
        <v>107437014</v>
      </c>
      <c r="I8" s="5">
        <v>34668763</v>
      </c>
      <c r="J8" s="14">
        <f t="shared" si="1"/>
        <v>142105777</v>
      </c>
    </row>
    <row r="9" spans="1:10" ht="15">
      <c r="A9" s="1" t="s">
        <v>23</v>
      </c>
      <c r="B9" s="1" t="s">
        <v>24</v>
      </c>
      <c r="C9" s="1" t="s">
        <v>25</v>
      </c>
      <c r="D9" s="5">
        <v>206500080</v>
      </c>
      <c r="E9" s="5">
        <v>601</v>
      </c>
      <c r="F9" s="5">
        <v>505</v>
      </c>
      <c r="G9" s="5">
        <f t="shared" si="0"/>
        <v>1106</v>
      </c>
      <c r="H9" s="5">
        <v>64712180</v>
      </c>
      <c r="I9" s="5">
        <v>34900226</v>
      </c>
      <c r="J9" s="14">
        <f t="shared" si="1"/>
        <v>99612406</v>
      </c>
    </row>
    <row r="10" spans="1:10" ht="15">
      <c r="A10" s="1" t="s">
        <v>231</v>
      </c>
      <c r="B10" s="1" t="s">
        <v>232</v>
      </c>
      <c r="C10" s="1" t="s">
        <v>233</v>
      </c>
      <c r="D10" s="5">
        <v>77547535</v>
      </c>
      <c r="E10" s="5">
        <v>371</v>
      </c>
      <c r="F10" s="5">
        <v>98</v>
      </c>
      <c r="G10" s="5">
        <f t="shared" si="0"/>
        <v>469</v>
      </c>
      <c r="H10" s="5">
        <v>33944643</v>
      </c>
      <c r="I10" s="5">
        <v>9971475</v>
      </c>
      <c r="J10" s="14">
        <f t="shared" si="1"/>
        <v>43916118</v>
      </c>
    </row>
    <row r="11" spans="1:10" ht="15">
      <c r="A11" s="1" t="s">
        <v>397</v>
      </c>
      <c r="B11" s="1" t="s">
        <v>398</v>
      </c>
      <c r="C11" s="1" t="s">
        <v>399</v>
      </c>
      <c r="D11" s="5">
        <v>42316298</v>
      </c>
      <c r="E11" s="5">
        <v>178</v>
      </c>
      <c r="F11" s="5">
        <v>151</v>
      </c>
      <c r="G11" s="5">
        <f t="shared" si="0"/>
        <v>329</v>
      </c>
      <c r="H11" s="5">
        <v>21951221</v>
      </c>
      <c r="I11" s="5">
        <v>860959</v>
      </c>
      <c r="J11" s="14">
        <f t="shared" si="1"/>
        <v>22812180</v>
      </c>
    </row>
    <row r="12" spans="1:10" ht="15">
      <c r="A12" s="1" t="s">
        <v>319</v>
      </c>
      <c r="B12" s="1" t="s">
        <v>320</v>
      </c>
      <c r="C12" s="1" t="s">
        <v>321</v>
      </c>
      <c r="D12" s="5">
        <v>59861995</v>
      </c>
      <c r="E12" s="5">
        <v>218</v>
      </c>
      <c r="F12" s="5">
        <v>125</v>
      </c>
      <c r="G12" s="5">
        <f t="shared" si="0"/>
        <v>343</v>
      </c>
      <c r="H12" s="5">
        <v>28357075</v>
      </c>
      <c r="I12" s="5">
        <v>4628782</v>
      </c>
      <c r="J12" s="14">
        <f t="shared" si="1"/>
        <v>32985857</v>
      </c>
    </row>
    <row r="13" spans="1:10" ht="15">
      <c r="A13" s="1" t="s">
        <v>217</v>
      </c>
      <c r="B13" s="1" t="s">
        <v>218</v>
      </c>
      <c r="C13" s="1" t="s">
        <v>143</v>
      </c>
      <c r="D13" s="5">
        <v>60782001</v>
      </c>
      <c r="E13" s="5">
        <v>188</v>
      </c>
      <c r="F13" s="5">
        <v>238</v>
      </c>
      <c r="G13" s="5">
        <f t="shared" si="0"/>
        <v>426</v>
      </c>
      <c r="H13" s="5">
        <v>35188431</v>
      </c>
      <c r="I13" s="5">
        <v>249627</v>
      </c>
      <c r="J13" s="14">
        <f t="shared" si="1"/>
        <v>35438058</v>
      </c>
    </row>
    <row r="14" spans="1:10" ht="15">
      <c r="A14" s="1" t="s">
        <v>93</v>
      </c>
      <c r="B14" s="1" t="s">
        <v>94</v>
      </c>
      <c r="C14" s="1" t="s">
        <v>95</v>
      </c>
      <c r="D14" s="5">
        <v>86599299</v>
      </c>
      <c r="E14" s="5">
        <v>387</v>
      </c>
      <c r="F14" s="5">
        <v>257</v>
      </c>
      <c r="G14" s="5">
        <f t="shared" si="0"/>
        <v>644</v>
      </c>
      <c r="H14" s="5">
        <v>42302062</v>
      </c>
      <c r="I14" s="5">
        <v>-5640477</v>
      </c>
      <c r="J14" s="14">
        <f t="shared" si="1"/>
        <v>36661585</v>
      </c>
    </row>
    <row r="15" spans="1:10" ht="15">
      <c r="A15" s="1" t="s">
        <v>103</v>
      </c>
      <c r="B15" s="1" t="s">
        <v>104</v>
      </c>
      <c r="C15" s="1" t="s">
        <v>105</v>
      </c>
      <c r="D15" s="5">
        <v>239488742</v>
      </c>
      <c r="E15" s="5">
        <v>920</v>
      </c>
      <c r="F15" s="5">
        <v>624</v>
      </c>
      <c r="G15" s="5">
        <f t="shared" si="0"/>
        <v>1544</v>
      </c>
      <c r="H15" s="5">
        <v>137582385</v>
      </c>
      <c r="I15" s="5">
        <v>10616066</v>
      </c>
      <c r="J15" s="14">
        <f t="shared" si="1"/>
        <v>148198451</v>
      </c>
    </row>
    <row r="16" spans="1:10" ht="15">
      <c r="A16" s="1" t="s">
        <v>355</v>
      </c>
      <c r="B16" s="1" t="s">
        <v>356</v>
      </c>
      <c r="C16" s="1" t="s">
        <v>357</v>
      </c>
      <c r="D16" s="5">
        <v>51639789</v>
      </c>
      <c r="E16" s="5">
        <v>202</v>
      </c>
      <c r="F16" s="5">
        <v>178</v>
      </c>
      <c r="G16" s="5">
        <f t="shared" si="0"/>
        <v>380</v>
      </c>
      <c r="H16" s="5">
        <v>20109324</v>
      </c>
      <c r="I16" s="5">
        <v>11925081</v>
      </c>
      <c r="J16" s="14">
        <f t="shared" si="1"/>
        <v>32034405</v>
      </c>
    </row>
    <row r="17" spans="1:10" ht="15">
      <c r="A17" s="1" t="s">
        <v>106</v>
      </c>
      <c r="B17" s="1" t="s">
        <v>107</v>
      </c>
      <c r="C17" s="1" t="s">
        <v>108</v>
      </c>
      <c r="D17" s="5">
        <v>46898480</v>
      </c>
      <c r="E17" s="5">
        <v>258</v>
      </c>
      <c r="F17" s="5">
        <v>99</v>
      </c>
      <c r="G17" s="5">
        <f t="shared" si="0"/>
        <v>357</v>
      </c>
      <c r="H17" s="5">
        <v>28071487</v>
      </c>
      <c r="I17" s="5">
        <v>2984897</v>
      </c>
      <c r="J17" s="14">
        <f t="shared" si="1"/>
        <v>31056384</v>
      </c>
    </row>
    <row r="18" spans="1:10" ht="15">
      <c r="A18" s="1" t="s">
        <v>208</v>
      </c>
      <c r="B18" s="1" t="s">
        <v>209</v>
      </c>
      <c r="C18" s="1" t="s">
        <v>210</v>
      </c>
      <c r="D18" s="5">
        <v>33188086</v>
      </c>
      <c r="E18" s="5">
        <v>102</v>
      </c>
      <c r="F18" s="5">
        <v>193</v>
      </c>
      <c r="G18" s="5">
        <f t="shared" si="0"/>
        <v>295</v>
      </c>
      <c r="H18" s="5">
        <v>21446176</v>
      </c>
      <c r="I18" s="5">
        <v>10469</v>
      </c>
      <c r="J18" s="14">
        <f t="shared" si="1"/>
        <v>21456645</v>
      </c>
    </row>
    <row r="19" spans="1:10" ht="15">
      <c r="A19" s="1" t="s">
        <v>168</v>
      </c>
      <c r="B19" s="1" t="s">
        <v>169</v>
      </c>
      <c r="C19" s="1" t="s">
        <v>170</v>
      </c>
      <c r="D19" s="5">
        <v>19820173</v>
      </c>
      <c r="E19" s="5">
        <v>76</v>
      </c>
      <c r="F19" s="5">
        <v>70</v>
      </c>
      <c r="G19" s="5">
        <f t="shared" si="0"/>
        <v>146</v>
      </c>
      <c r="H19" s="5">
        <v>7137940</v>
      </c>
      <c r="I19" s="5">
        <v>2578953</v>
      </c>
      <c r="J19" s="14">
        <f t="shared" si="1"/>
        <v>9716893</v>
      </c>
    </row>
    <row r="20" spans="1:10" ht="15">
      <c r="A20" s="1" t="s">
        <v>403</v>
      </c>
      <c r="B20" s="1" t="s">
        <v>404</v>
      </c>
      <c r="C20" s="1" t="s">
        <v>405</v>
      </c>
      <c r="D20" s="5">
        <v>140238849</v>
      </c>
      <c r="E20" s="5">
        <v>296</v>
      </c>
      <c r="F20" s="5">
        <v>320</v>
      </c>
      <c r="G20" s="5">
        <f t="shared" si="0"/>
        <v>616</v>
      </c>
      <c r="H20" s="5">
        <v>43895684</v>
      </c>
      <c r="I20" s="5">
        <v>13448544</v>
      </c>
      <c r="J20" s="14">
        <f t="shared" si="1"/>
        <v>57344228</v>
      </c>
    </row>
    <row r="21" spans="1:10" ht="15">
      <c r="A21" s="1" t="s">
        <v>72</v>
      </c>
      <c r="B21" s="1" t="s">
        <v>73</v>
      </c>
      <c r="C21" s="1" t="s">
        <v>74</v>
      </c>
      <c r="D21" s="5">
        <v>93915368</v>
      </c>
      <c r="E21" s="5">
        <v>343</v>
      </c>
      <c r="F21" s="5">
        <v>320</v>
      </c>
      <c r="G21" s="5">
        <f t="shared" si="0"/>
        <v>663</v>
      </c>
      <c r="H21" s="5">
        <v>32142765</v>
      </c>
      <c r="I21" s="5">
        <v>13595759</v>
      </c>
      <c r="J21" s="14">
        <f t="shared" si="1"/>
        <v>45738524</v>
      </c>
    </row>
    <row r="22" spans="1:10" ht="15">
      <c r="A22" s="1" t="s">
        <v>5</v>
      </c>
      <c r="B22" s="1" t="s">
        <v>6</v>
      </c>
      <c r="C22" s="1" t="s">
        <v>7</v>
      </c>
      <c r="D22" s="5">
        <v>29547257</v>
      </c>
      <c r="E22" s="5">
        <v>77</v>
      </c>
      <c r="F22" s="5">
        <v>39</v>
      </c>
      <c r="G22" s="5">
        <f t="shared" si="0"/>
        <v>116</v>
      </c>
      <c r="H22" s="5">
        <v>8563329</v>
      </c>
      <c r="I22" s="5">
        <v>4414324</v>
      </c>
      <c r="J22" s="14">
        <f t="shared" si="1"/>
        <v>12977653</v>
      </c>
    </row>
    <row r="23" spans="1:10" ht="15">
      <c r="A23" s="1" t="s">
        <v>325</v>
      </c>
      <c r="B23" s="1" t="s">
        <v>326</v>
      </c>
      <c r="C23" s="1" t="s">
        <v>327</v>
      </c>
      <c r="D23" s="5">
        <v>64444670</v>
      </c>
      <c r="E23" s="5">
        <v>203</v>
      </c>
      <c r="F23" s="5">
        <v>168</v>
      </c>
      <c r="G23" s="5">
        <f t="shared" si="0"/>
        <v>371</v>
      </c>
      <c r="H23" s="5">
        <v>30639826</v>
      </c>
      <c r="I23" s="5">
        <v>13519905</v>
      </c>
      <c r="J23" s="14">
        <f t="shared" si="1"/>
        <v>44159731</v>
      </c>
    </row>
    <row r="24" spans="1:10" ht="15">
      <c r="A24" s="1" t="s">
        <v>131</v>
      </c>
      <c r="B24" s="1" t="s">
        <v>132</v>
      </c>
      <c r="C24" s="1" t="s">
        <v>133</v>
      </c>
      <c r="D24" s="5">
        <v>44890546</v>
      </c>
      <c r="E24" s="5">
        <v>131</v>
      </c>
      <c r="F24" s="5">
        <v>221</v>
      </c>
      <c r="G24" s="5">
        <f t="shared" si="0"/>
        <v>352</v>
      </c>
      <c r="H24" s="5">
        <v>22550624</v>
      </c>
      <c r="I24" s="5">
        <v>2620307</v>
      </c>
      <c r="J24" s="14">
        <f t="shared" si="1"/>
        <v>25170931</v>
      </c>
    </row>
    <row r="25" spans="1:10" ht="15">
      <c r="A25" s="1" t="s">
        <v>140</v>
      </c>
      <c r="B25" s="1" t="s">
        <v>141</v>
      </c>
      <c r="C25" s="1" t="s">
        <v>142</v>
      </c>
      <c r="D25" s="5">
        <v>26566553</v>
      </c>
      <c r="E25" s="5">
        <v>141</v>
      </c>
      <c r="F25" s="5">
        <v>40</v>
      </c>
      <c r="G25" s="5">
        <f t="shared" si="0"/>
        <v>181</v>
      </c>
      <c r="H25" s="5">
        <v>14774846</v>
      </c>
      <c r="I25" s="5">
        <v>694826</v>
      </c>
      <c r="J25" s="14">
        <f t="shared" si="1"/>
        <v>15469672</v>
      </c>
    </row>
    <row r="26" spans="1:10" ht="15">
      <c r="A26" s="1" t="s">
        <v>228</v>
      </c>
      <c r="B26" s="1" t="s">
        <v>229</v>
      </c>
      <c r="C26" s="1" t="s">
        <v>230</v>
      </c>
      <c r="D26" s="5">
        <v>18500541</v>
      </c>
      <c r="E26" s="5">
        <v>89</v>
      </c>
      <c r="F26" s="5">
        <v>71</v>
      </c>
      <c r="G26" s="5">
        <f t="shared" si="0"/>
        <v>160</v>
      </c>
      <c r="H26" s="5">
        <v>8956836</v>
      </c>
      <c r="I26" s="5">
        <v>97365</v>
      </c>
      <c r="J26" s="14">
        <f t="shared" si="1"/>
        <v>9054201</v>
      </c>
    </row>
    <row r="27" spans="1:10" ht="15">
      <c r="A27" s="1" t="s">
        <v>379</v>
      </c>
      <c r="B27" s="1" t="s">
        <v>380</v>
      </c>
      <c r="C27" s="1" t="s">
        <v>381</v>
      </c>
      <c r="D27" s="5">
        <v>49936508</v>
      </c>
      <c r="E27" s="5">
        <v>192</v>
      </c>
      <c r="F27" s="5">
        <v>157</v>
      </c>
      <c r="G27" s="5">
        <f t="shared" si="0"/>
        <v>349</v>
      </c>
      <c r="H27" s="5">
        <v>25134461</v>
      </c>
      <c r="I27" s="5">
        <v>5526160</v>
      </c>
      <c r="J27" s="14">
        <f t="shared" si="1"/>
        <v>30660621</v>
      </c>
    </row>
    <row r="28" spans="1:10" ht="15">
      <c r="A28" s="1" t="s">
        <v>119</v>
      </c>
      <c r="B28" s="1" t="s">
        <v>120</v>
      </c>
      <c r="C28" s="1" t="s">
        <v>121</v>
      </c>
      <c r="D28" s="5">
        <v>14633888</v>
      </c>
      <c r="E28" s="5">
        <v>74</v>
      </c>
      <c r="F28" s="5">
        <v>27</v>
      </c>
      <c r="G28" s="5">
        <f t="shared" si="0"/>
        <v>101</v>
      </c>
      <c r="H28" s="5">
        <v>7386223</v>
      </c>
      <c r="I28" s="5">
        <v>963147</v>
      </c>
      <c r="J28" s="14">
        <f t="shared" si="1"/>
        <v>8349370</v>
      </c>
    </row>
    <row r="29" spans="1:10" ht="15">
      <c r="A29" s="1" t="s">
        <v>8</v>
      </c>
      <c r="B29" s="1" t="s">
        <v>9</v>
      </c>
      <c r="C29" s="1" t="s">
        <v>10</v>
      </c>
      <c r="D29" s="5">
        <v>17139090</v>
      </c>
      <c r="E29" s="5">
        <v>41</v>
      </c>
      <c r="F29" s="5">
        <v>57</v>
      </c>
      <c r="G29" s="5">
        <f t="shared" si="0"/>
        <v>98</v>
      </c>
      <c r="H29" s="5">
        <v>7601959</v>
      </c>
      <c r="I29" s="5">
        <v>2764568</v>
      </c>
      <c r="J29" s="14">
        <f t="shared" si="1"/>
        <v>10366527</v>
      </c>
    </row>
    <row r="30" spans="1:10" ht="15">
      <c r="A30" s="1" t="s">
        <v>225</v>
      </c>
      <c r="B30" s="1" t="s">
        <v>226</v>
      </c>
      <c r="C30" s="1" t="s">
        <v>227</v>
      </c>
      <c r="D30" s="5">
        <v>529767332</v>
      </c>
      <c r="E30" s="5">
        <v>1620</v>
      </c>
      <c r="F30" s="5">
        <v>1464</v>
      </c>
      <c r="G30" s="5">
        <f t="shared" si="0"/>
        <v>3084</v>
      </c>
      <c r="H30" s="5">
        <v>307298998</v>
      </c>
      <c r="I30" s="5">
        <v>48867336</v>
      </c>
      <c r="J30" s="14">
        <f t="shared" si="1"/>
        <v>356166334</v>
      </c>
    </row>
    <row r="31" spans="1:10" ht="15">
      <c r="A31" s="1" t="s">
        <v>300</v>
      </c>
      <c r="B31" s="1" t="s">
        <v>301</v>
      </c>
      <c r="C31" s="1" t="s">
        <v>227</v>
      </c>
      <c r="D31" s="5">
        <v>215997317</v>
      </c>
      <c r="E31" s="5">
        <v>658</v>
      </c>
      <c r="F31" s="5">
        <v>528</v>
      </c>
      <c r="G31" s="5">
        <f t="shared" si="0"/>
        <v>1186</v>
      </c>
      <c r="H31" s="5">
        <v>88723655</v>
      </c>
      <c r="I31" s="5">
        <v>66623689</v>
      </c>
      <c r="J31" s="14">
        <f t="shared" si="1"/>
        <v>155347344</v>
      </c>
    </row>
    <row r="32" spans="1:10" ht="15">
      <c r="A32" s="1" t="s">
        <v>149</v>
      </c>
      <c r="B32" s="1" t="s">
        <v>150</v>
      </c>
      <c r="C32" s="1" t="s">
        <v>151</v>
      </c>
      <c r="D32" s="5">
        <v>21765924</v>
      </c>
      <c r="E32" s="5">
        <v>80</v>
      </c>
      <c r="F32" s="5">
        <v>68</v>
      </c>
      <c r="G32" s="5">
        <f t="shared" si="0"/>
        <v>148</v>
      </c>
      <c r="H32" s="5">
        <v>12836380</v>
      </c>
      <c r="I32" s="5">
        <v>-354818</v>
      </c>
      <c r="J32" s="14">
        <f t="shared" si="1"/>
        <v>12481562</v>
      </c>
    </row>
    <row r="33" spans="1:10" ht="15">
      <c r="A33" s="1" t="s">
        <v>48</v>
      </c>
      <c r="B33" s="1" t="s">
        <v>49</v>
      </c>
      <c r="C33" s="1" t="s">
        <v>50</v>
      </c>
      <c r="D33" s="5">
        <v>66515127</v>
      </c>
      <c r="E33" s="5">
        <v>309</v>
      </c>
      <c r="F33" s="5">
        <v>174</v>
      </c>
      <c r="G33" s="5">
        <f t="shared" si="0"/>
        <v>483</v>
      </c>
      <c r="H33" s="5">
        <v>25549264</v>
      </c>
      <c r="I33" s="5">
        <v>8348251</v>
      </c>
      <c r="J33" s="14">
        <f t="shared" si="1"/>
        <v>33897515</v>
      </c>
    </row>
    <row r="34" spans="1:10" ht="15">
      <c r="A34" s="1" t="s">
        <v>155</v>
      </c>
      <c r="B34" s="1" t="s">
        <v>156</v>
      </c>
      <c r="C34" s="1" t="s">
        <v>157</v>
      </c>
      <c r="D34" s="5">
        <v>4478955</v>
      </c>
      <c r="E34" s="5">
        <v>22</v>
      </c>
      <c r="F34" s="5">
        <v>49</v>
      </c>
      <c r="G34" s="5">
        <f t="shared" si="0"/>
        <v>71</v>
      </c>
      <c r="H34" s="5">
        <v>3484197</v>
      </c>
      <c r="I34" s="5">
        <v>0</v>
      </c>
      <c r="J34" s="14">
        <f t="shared" si="1"/>
        <v>3484197</v>
      </c>
    </row>
    <row r="35" spans="1:10" ht="15">
      <c r="A35" s="1" t="s">
        <v>339</v>
      </c>
      <c r="B35" s="1" t="s">
        <v>340</v>
      </c>
      <c r="C35" s="1" t="s">
        <v>157</v>
      </c>
      <c r="D35" s="5">
        <v>365739948</v>
      </c>
      <c r="E35" s="5">
        <v>1338</v>
      </c>
      <c r="F35" s="5">
        <v>1302</v>
      </c>
      <c r="G35" s="5">
        <f t="shared" si="0"/>
        <v>2640</v>
      </c>
      <c r="H35" s="5">
        <v>175472800</v>
      </c>
      <c r="I35" s="5">
        <v>6785828</v>
      </c>
      <c r="J35" s="14">
        <f t="shared" si="1"/>
        <v>182258628</v>
      </c>
    </row>
    <row r="36" spans="1:10" ht="15">
      <c r="A36" s="1" t="s">
        <v>158</v>
      </c>
      <c r="B36" s="1" t="s">
        <v>159</v>
      </c>
      <c r="C36" s="1" t="s">
        <v>160</v>
      </c>
      <c r="D36" s="5">
        <v>121965626</v>
      </c>
      <c r="E36" s="5">
        <v>238</v>
      </c>
      <c r="F36" s="5">
        <v>387</v>
      </c>
      <c r="G36" s="5">
        <f t="shared" si="0"/>
        <v>625</v>
      </c>
      <c r="H36" s="5">
        <v>47570806</v>
      </c>
      <c r="I36" s="5">
        <v>11304600</v>
      </c>
      <c r="J36" s="14">
        <f t="shared" si="1"/>
        <v>58875406</v>
      </c>
    </row>
    <row r="37" spans="1:10" ht="15">
      <c r="A37" s="1" t="s">
        <v>255</v>
      </c>
      <c r="B37" s="1" t="s">
        <v>256</v>
      </c>
      <c r="C37" s="1" t="s">
        <v>257</v>
      </c>
      <c r="D37" s="5">
        <v>20160407</v>
      </c>
      <c r="E37" s="5">
        <v>117</v>
      </c>
      <c r="F37" s="5">
        <v>37</v>
      </c>
      <c r="G37" s="5">
        <f t="shared" si="0"/>
        <v>154</v>
      </c>
      <c r="H37" s="5">
        <v>9805490</v>
      </c>
      <c r="I37" s="5">
        <v>909864</v>
      </c>
      <c r="J37" s="14">
        <f t="shared" si="1"/>
        <v>10715354</v>
      </c>
    </row>
    <row r="38" spans="1:10" ht="15">
      <c r="A38" s="1" t="s">
        <v>111</v>
      </c>
      <c r="B38" s="1" t="s">
        <v>112</v>
      </c>
      <c r="C38" s="1" t="s">
        <v>113</v>
      </c>
      <c r="D38" s="5">
        <v>16349751</v>
      </c>
      <c r="E38" s="5">
        <v>94</v>
      </c>
      <c r="F38" s="5">
        <v>64</v>
      </c>
      <c r="G38" s="5">
        <f t="shared" si="0"/>
        <v>158</v>
      </c>
      <c r="H38" s="5">
        <v>8905922</v>
      </c>
      <c r="I38" s="5">
        <v>330041</v>
      </c>
      <c r="J38" s="14">
        <f t="shared" si="1"/>
        <v>9235963</v>
      </c>
    </row>
    <row r="39" spans="1:10" ht="15">
      <c r="A39" s="1" t="s">
        <v>99</v>
      </c>
      <c r="B39" s="1" t="s">
        <v>100</v>
      </c>
      <c r="C39" s="1" t="s">
        <v>47</v>
      </c>
      <c r="D39" s="5">
        <v>483829738</v>
      </c>
      <c r="E39" s="5">
        <v>1966</v>
      </c>
      <c r="F39" s="5">
        <v>1407</v>
      </c>
      <c r="G39" s="5">
        <f t="shared" si="0"/>
        <v>3373</v>
      </c>
      <c r="H39" s="5">
        <v>263632142</v>
      </c>
      <c r="I39" s="5">
        <v>42236203</v>
      </c>
      <c r="J39" s="14">
        <f t="shared" si="1"/>
        <v>305868345</v>
      </c>
    </row>
    <row r="40" spans="1:10" ht="15">
      <c r="A40" s="1" t="s">
        <v>109</v>
      </c>
      <c r="B40" s="1" t="s">
        <v>110</v>
      </c>
      <c r="C40" s="1" t="s">
        <v>47</v>
      </c>
      <c r="D40" s="5">
        <v>4577604</v>
      </c>
      <c r="E40" s="5">
        <v>18</v>
      </c>
      <c r="F40" s="5">
        <v>88</v>
      </c>
      <c r="G40" s="5">
        <f t="shared" si="0"/>
        <v>106</v>
      </c>
      <c r="H40" s="5">
        <v>3658903</v>
      </c>
      <c r="I40" s="5">
        <v>0</v>
      </c>
      <c r="J40" s="14">
        <f t="shared" si="1"/>
        <v>3658903</v>
      </c>
    </row>
    <row r="41" spans="1:10" ht="15">
      <c r="A41" s="1" t="s">
        <v>330</v>
      </c>
      <c r="B41" s="1" t="s">
        <v>331</v>
      </c>
      <c r="C41" s="1" t="s">
        <v>47</v>
      </c>
      <c r="D41" s="5">
        <v>131121257</v>
      </c>
      <c r="E41" s="5">
        <v>236</v>
      </c>
      <c r="F41" s="5">
        <v>350</v>
      </c>
      <c r="G41" s="5">
        <f t="shared" si="0"/>
        <v>586</v>
      </c>
      <c r="H41" s="5">
        <v>48186540</v>
      </c>
      <c r="I41" s="5">
        <v>18040030</v>
      </c>
      <c r="J41" s="14">
        <f t="shared" si="1"/>
        <v>66226570</v>
      </c>
    </row>
    <row r="42" spans="1:10" ht="15">
      <c r="A42" s="1" t="s">
        <v>337</v>
      </c>
      <c r="B42" s="1" t="s">
        <v>338</v>
      </c>
      <c r="C42" s="1" t="s">
        <v>47</v>
      </c>
      <c r="D42" s="5">
        <v>343177288</v>
      </c>
      <c r="E42" s="5">
        <v>1024</v>
      </c>
      <c r="F42" s="5">
        <v>857</v>
      </c>
      <c r="G42" s="5">
        <f t="shared" si="0"/>
        <v>1881</v>
      </c>
      <c r="H42" s="5">
        <v>113190473</v>
      </c>
      <c r="I42" s="5">
        <v>71444895</v>
      </c>
      <c r="J42" s="14">
        <f t="shared" si="1"/>
        <v>184635368</v>
      </c>
    </row>
    <row r="43" spans="1:10" ht="15">
      <c r="A43" s="1" t="s">
        <v>54</v>
      </c>
      <c r="B43" s="1" t="s">
        <v>55</v>
      </c>
      <c r="C43" s="1" t="s">
        <v>56</v>
      </c>
      <c r="D43" s="5">
        <v>59357553</v>
      </c>
      <c r="E43" s="5">
        <v>217</v>
      </c>
      <c r="F43" s="5">
        <v>221</v>
      </c>
      <c r="G43" s="5">
        <f t="shared" si="0"/>
        <v>438</v>
      </c>
      <c r="H43" s="5">
        <v>24159894</v>
      </c>
      <c r="I43" s="5">
        <v>7337502</v>
      </c>
      <c r="J43" s="14">
        <f t="shared" si="1"/>
        <v>31497396</v>
      </c>
    </row>
    <row r="44" spans="1:10" ht="15">
      <c r="A44" s="1" t="s">
        <v>180</v>
      </c>
      <c r="B44" s="1" t="s">
        <v>181</v>
      </c>
      <c r="C44" s="1" t="s">
        <v>182</v>
      </c>
      <c r="D44" s="5">
        <v>43938970</v>
      </c>
      <c r="E44" s="5">
        <v>161</v>
      </c>
      <c r="F44" s="5">
        <v>88</v>
      </c>
      <c r="G44" s="5">
        <f t="shared" si="0"/>
        <v>249</v>
      </c>
      <c r="H44" s="5">
        <v>18961615</v>
      </c>
      <c r="I44" s="5">
        <v>7558572</v>
      </c>
      <c r="J44" s="14">
        <f t="shared" si="1"/>
        <v>26520187</v>
      </c>
    </row>
    <row r="45" spans="1:10" ht="15">
      <c r="A45" s="1" t="s">
        <v>174</v>
      </c>
      <c r="B45" s="1" t="s">
        <v>175</v>
      </c>
      <c r="C45" s="1" t="s">
        <v>176</v>
      </c>
      <c r="D45" s="5">
        <v>23744980</v>
      </c>
      <c r="E45" s="5">
        <v>138</v>
      </c>
      <c r="F45" s="5">
        <v>65</v>
      </c>
      <c r="G45" s="5">
        <f t="shared" si="0"/>
        <v>203</v>
      </c>
      <c r="H45" s="5">
        <v>11710421</v>
      </c>
      <c r="I45" s="5">
        <v>2155636</v>
      </c>
      <c r="J45" s="14">
        <f t="shared" si="1"/>
        <v>13866057</v>
      </c>
    </row>
    <row r="46" spans="1:10" ht="15">
      <c r="A46" s="1" t="s">
        <v>188</v>
      </c>
      <c r="B46" s="1" t="s">
        <v>189</v>
      </c>
      <c r="C46" s="1" t="s">
        <v>190</v>
      </c>
      <c r="D46" s="5">
        <v>57322193</v>
      </c>
      <c r="E46" s="5">
        <v>145</v>
      </c>
      <c r="F46" s="5">
        <v>174</v>
      </c>
      <c r="G46" s="5">
        <f t="shared" si="0"/>
        <v>319</v>
      </c>
      <c r="H46" s="5">
        <v>24749282</v>
      </c>
      <c r="I46" s="5">
        <v>3341406</v>
      </c>
      <c r="J46" s="14">
        <f t="shared" si="1"/>
        <v>28090688</v>
      </c>
    </row>
    <row r="47" spans="1:10" ht="15">
      <c r="A47" s="1" t="s">
        <v>239</v>
      </c>
      <c r="B47" s="1" t="s">
        <v>240</v>
      </c>
      <c r="C47" s="1" t="s">
        <v>241</v>
      </c>
      <c r="D47" s="5">
        <v>448637420</v>
      </c>
      <c r="E47" s="5">
        <v>1239</v>
      </c>
      <c r="F47" s="5">
        <v>893</v>
      </c>
      <c r="G47" s="5">
        <f t="shared" si="0"/>
        <v>2132</v>
      </c>
      <c r="H47" s="5">
        <v>172952177</v>
      </c>
      <c r="I47" s="5">
        <v>14552431</v>
      </c>
      <c r="J47" s="14">
        <f t="shared" si="1"/>
        <v>187504608</v>
      </c>
    </row>
    <row r="48" spans="1:10" ht="15">
      <c r="A48" s="1" t="s">
        <v>171</v>
      </c>
      <c r="B48" s="1" t="s">
        <v>172</v>
      </c>
      <c r="C48" s="1" t="s">
        <v>173</v>
      </c>
      <c r="D48" s="5">
        <v>947520931</v>
      </c>
      <c r="E48" s="5">
        <v>1830</v>
      </c>
      <c r="F48" s="5">
        <v>1757</v>
      </c>
      <c r="G48" s="5">
        <f t="shared" si="0"/>
        <v>3587</v>
      </c>
      <c r="H48" s="5">
        <v>474155947</v>
      </c>
      <c r="I48" s="5">
        <v>95090087</v>
      </c>
      <c r="J48" s="14">
        <f t="shared" si="1"/>
        <v>569246034</v>
      </c>
    </row>
    <row r="49" spans="1:10" ht="15">
      <c r="A49" s="1" t="s">
        <v>211</v>
      </c>
      <c r="B49" s="1" t="s">
        <v>212</v>
      </c>
      <c r="C49" s="1" t="s">
        <v>173</v>
      </c>
      <c r="D49" s="5">
        <v>361340003</v>
      </c>
      <c r="E49" s="5">
        <v>1256</v>
      </c>
      <c r="F49" s="5">
        <v>1077</v>
      </c>
      <c r="G49" s="5">
        <f t="shared" si="0"/>
        <v>2333</v>
      </c>
      <c r="H49" s="5">
        <v>188459190</v>
      </c>
      <c r="I49" s="5">
        <v>39834777</v>
      </c>
      <c r="J49" s="14">
        <f t="shared" si="1"/>
        <v>228293967</v>
      </c>
    </row>
    <row r="50" spans="1:10" ht="15">
      <c r="A50" s="1" t="s">
        <v>297</v>
      </c>
      <c r="B50" s="1" t="s">
        <v>298</v>
      </c>
      <c r="C50" s="1" t="s">
        <v>299</v>
      </c>
      <c r="D50" s="5">
        <v>23320478</v>
      </c>
      <c r="E50" s="5">
        <v>145</v>
      </c>
      <c r="F50" s="5">
        <v>16</v>
      </c>
      <c r="G50" s="5">
        <f t="shared" si="0"/>
        <v>161</v>
      </c>
      <c r="H50" s="5">
        <v>14773560</v>
      </c>
      <c r="I50" s="5">
        <v>-2244602</v>
      </c>
      <c r="J50" s="14">
        <f t="shared" si="1"/>
        <v>12528958</v>
      </c>
    </row>
    <row r="51" spans="1:10" ht="15">
      <c r="A51" s="1" t="s">
        <v>165</v>
      </c>
      <c r="B51" s="1" t="s">
        <v>166</v>
      </c>
      <c r="C51" s="1" t="s">
        <v>167</v>
      </c>
      <c r="D51" s="5">
        <v>26418852</v>
      </c>
      <c r="E51" s="5">
        <v>135</v>
      </c>
      <c r="F51" s="5">
        <v>83</v>
      </c>
      <c r="G51" s="5">
        <f t="shared" si="0"/>
        <v>218</v>
      </c>
      <c r="H51" s="5">
        <v>17097060</v>
      </c>
      <c r="I51" s="5">
        <v>-564764</v>
      </c>
      <c r="J51" s="14">
        <f t="shared" si="1"/>
        <v>16532296</v>
      </c>
    </row>
    <row r="52" spans="1:10" ht="15">
      <c r="A52" s="1" t="s">
        <v>236</v>
      </c>
      <c r="B52" s="1" t="s">
        <v>237</v>
      </c>
      <c r="C52" s="1" t="s">
        <v>238</v>
      </c>
      <c r="D52" s="5">
        <v>68997855</v>
      </c>
      <c r="E52" s="5">
        <v>721</v>
      </c>
      <c r="F52" s="5">
        <v>91</v>
      </c>
      <c r="G52" s="5">
        <f t="shared" si="0"/>
        <v>812</v>
      </c>
      <c r="H52" s="5">
        <v>61468771</v>
      </c>
      <c r="I52" s="5">
        <v>-11522729</v>
      </c>
      <c r="J52" s="14">
        <f t="shared" si="1"/>
        <v>49946042</v>
      </c>
    </row>
    <row r="53" spans="1:10" ht="15">
      <c r="A53" s="1" t="s">
        <v>377</v>
      </c>
      <c r="B53" s="1" t="s">
        <v>378</v>
      </c>
      <c r="C53" s="1" t="s">
        <v>238</v>
      </c>
      <c r="D53" s="5">
        <v>441902150</v>
      </c>
      <c r="E53" s="5">
        <v>1229</v>
      </c>
      <c r="F53" s="5">
        <v>1704</v>
      </c>
      <c r="G53" s="5">
        <f t="shared" si="0"/>
        <v>2933</v>
      </c>
      <c r="H53" s="5">
        <v>189439634</v>
      </c>
      <c r="I53" s="5">
        <v>59235949</v>
      </c>
      <c r="J53" s="14">
        <f t="shared" si="1"/>
        <v>248675583</v>
      </c>
    </row>
    <row r="54" spans="1:10" ht="15">
      <c r="A54" s="1" t="s">
        <v>328</v>
      </c>
      <c r="B54" s="1" t="s">
        <v>329</v>
      </c>
      <c r="C54" s="1" t="s">
        <v>238</v>
      </c>
      <c r="D54" s="5">
        <v>423370439</v>
      </c>
      <c r="E54" s="5">
        <v>1222</v>
      </c>
      <c r="F54" s="5">
        <v>1190</v>
      </c>
      <c r="G54" s="5">
        <f t="shared" si="0"/>
        <v>2412</v>
      </c>
      <c r="H54" s="5">
        <v>173333672</v>
      </c>
      <c r="I54" s="5">
        <v>53928688</v>
      </c>
      <c r="J54" s="14">
        <f t="shared" si="1"/>
        <v>227262360</v>
      </c>
    </row>
    <row r="55" spans="1:10" ht="15">
      <c r="A55" s="1" t="s">
        <v>384</v>
      </c>
      <c r="B55" s="1" t="s">
        <v>385</v>
      </c>
      <c r="C55" s="1" t="s">
        <v>238</v>
      </c>
      <c r="D55" s="5">
        <v>1765890512</v>
      </c>
      <c r="E55" s="5">
        <v>9726</v>
      </c>
      <c r="F55" s="5">
        <v>932</v>
      </c>
      <c r="G55" s="5">
        <f t="shared" si="0"/>
        <v>10658</v>
      </c>
      <c r="H55" s="5">
        <v>811290409</v>
      </c>
      <c r="I55" s="5">
        <v>64713237</v>
      </c>
      <c r="J55" s="14">
        <f t="shared" si="1"/>
        <v>876003646</v>
      </c>
    </row>
    <row r="56" spans="1:10" ht="15">
      <c r="A56" s="1" t="s">
        <v>90</v>
      </c>
      <c r="B56" s="1" t="s">
        <v>91</v>
      </c>
      <c r="C56" s="1" t="s">
        <v>92</v>
      </c>
      <c r="D56" s="5">
        <v>117076254</v>
      </c>
      <c r="E56" s="5">
        <v>348</v>
      </c>
      <c r="F56" s="5">
        <v>336</v>
      </c>
      <c r="G56" s="5">
        <f t="shared" si="0"/>
        <v>684</v>
      </c>
      <c r="H56" s="5">
        <v>58591531</v>
      </c>
      <c r="I56" s="5">
        <v>3228218</v>
      </c>
      <c r="J56" s="14">
        <f t="shared" si="1"/>
        <v>61819749</v>
      </c>
    </row>
    <row r="57" spans="1:10" ht="15">
      <c r="A57" s="1" t="s">
        <v>260</v>
      </c>
      <c r="B57" s="1" t="s">
        <v>261</v>
      </c>
      <c r="C57" s="1" t="s">
        <v>207</v>
      </c>
      <c r="D57" s="5">
        <v>3259530</v>
      </c>
      <c r="E57" s="5">
        <v>17</v>
      </c>
      <c r="F57" s="5">
        <v>45</v>
      </c>
      <c r="G57" s="5">
        <f t="shared" si="0"/>
        <v>62</v>
      </c>
      <c r="H57" s="5">
        <v>2489623</v>
      </c>
      <c r="I57" s="5">
        <v>-1183820</v>
      </c>
      <c r="J57" s="14">
        <f t="shared" si="1"/>
        <v>1305803</v>
      </c>
    </row>
    <row r="58" spans="1:10" ht="15">
      <c r="A58" s="1" t="s">
        <v>205</v>
      </c>
      <c r="B58" s="1" t="s">
        <v>206</v>
      </c>
      <c r="C58" s="1" t="s">
        <v>207</v>
      </c>
      <c r="D58" s="5">
        <v>467453270</v>
      </c>
      <c r="E58" s="5">
        <v>452</v>
      </c>
      <c r="F58" s="5">
        <v>589</v>
      </c>
      <c r="G58" s="5">
        <f t="shared" si="0"/>
        <v>1041</v>
      </c>
      <c r="H58" s="5">
        <v>77078118</v>
      </c>
      <c r="I58" s="5">
        <v>199855670</v>
      </c>
      <c r="J58" s="14">
        <f t="shared" si="1"/>
        <v>276933788</v>
      </c>
    </row>
    <row r="59" spans="1:10" ht="15">
      <c r="A59" s="1" t="s">
        <v>250</v>
      </c>
      <c r="B59" s="1" t="s">
        <v>251</v>
      </c>
      <c r="C59" s="1" t="s">
        <v>252</v>
      </c>
      <c r="D59" s="5">
        <v>82425415</v>
      </c>
      <c r="E59" s="5">
        <v>441</v>
      </c>
      <c r="F59" s="5">
        <v>140</v>
      </c>
      <c r="G59" s="5">
        <f t="shared" si="0"/>
        <v>581</v>
      </c>
      <c r="H59" s="5">
        <v>49339006</v>
      </c>
      <c r="I59" s="5">
        <v>-938191</v>
      </c>
      <c r="J59" s="14">
        <f t="shared" si="1"/>
        <v>48400815</v>
      </c>
    </row>
    <row r="60" spans="1:10" ht="15">
      <c r="A60" s="1" t="s">
        <v>36</v>
      </c>
      <c r="B60" s="1" t="s">
        <v>37</v>
      </c>
      <c r="C60" s="1" t="s">
        <v>38</v>
      </c>
      <c r="D60" s="5">
        <v>69506514</v>
      </c>
      <c r="E60" s="5">
        <v>226</v>
      </c>
      <c r="F60" s="5">
        <v>239</v>
      </c>
      <c r="G60" s="5">
        <f t="shared" si="0"/>
        <v>465</v>
      </c>
      <c r="H60" s="5">
        <v>33221019</v>
      </c>
      <c r="I60" s="5">
        <v>13212346</v>
      </c>
      <c r="J60" s="14">
        <f t="shared" si="1"/>
        <v>46433365</v>
      </c>
    </row>
    <row r="61" spans="1:10" ht="15">
      <c r="A61" s="1" t="s">
        <v>134</v>
      </c>
      <c r="B61" s="1" t="s">
        <v>135</v>
      </c>
      <c r="C61" s="1" t="s">
        <v>136</v>
      </c>
      <c r="D61" s="5">
        <v>226509080</v>
      </c>
      <c r="E61" s="5">
        <v>757</v>
      </c>
      <c r="F61" s="5">
        <v>747</v>
      </c>
      <c r="G61" s="5">
        <f t="shared" si="0"/>
        <v>1504</v>
      </c>
      <c r="H61" s="5">
        <v>96731494</v>
      </c>
      <c r="I61" s="5">
        <v>-5173999</v>
      </c>
      <c r="J61" s="14">
        <f t="shared" si="1"/>
        <v>91557495</v>
      </c>
    </row>
    <row r="62" spans="1:10" ht="15">
      <c r="A62" s="1" t="s">
        <v>222</v>
      </c>
      <c r="B62" s="1" t="s">
        <v>223</v>
      </c>
      <c r="C62" s="1" t="s">
        <v>224</v>
      </c>
      <c r="D62" s="5">
        <v>97935887</v>
      </c>
      <c r="E62" s="5">
        <v>246</v>
      </c>
      <c r="F62" s="5">
        <v>318</v>
      </c>
      <c r="G62" s="5">
        <f t="shared" si="0"/>
        <v>564</v>
      </c>
      <c r="H62" s="5">
        <v>51048062</v>
      </c>
      <c r="I62" s="5">
        <v>25502547</v>
      </c>
      <c r="J62" s="14">
        <f t="shared" si="1"/>
        <v>76550609</v>
      </c>
    </row>
    <row r="63" spans="1:10" ht="15">
      <c r="A63" s="1" t="s">
        <v>11</v>
      </c>
      <c r="B63" s="1" t="s">
        <v>12</v>
      </c>
      <c r="C63" s="1" t="s">
        <v>13</v>
      </c>
      <c r="D63" s="5">
        <v>19724352</v>
      </c>
      <c r="E63" s="5">
        <v>51</v>
      </c>
      <c r="F63" s="5">
        <v>34</v>
      </c>
      <c r="G63" s="5">
        <f t="shared" si="0"/>
        <v>85</v>
      </c>
      <c r="H63" s="5">
        <v>9653952</v>
      </c>
      <c r="I63" s="5">
        <v>-994620</v>
      </c>
      <c r="J63" s="14">
        <f t="shared" si="1"/>
        <v>8659332</v>
      </c>
    </row>
    <row r="64" spans="1:10" ht="15">
      <c r="A64" s="1" t="s">
        <v>114</v>
      </c>
      <c r="B64" s="1" t="s">
        <v>115</v>
      </c>
      <c r="C64" s="1" t="s">
        <v>79</v>
      </c>
      <c r="D64" s="5">
        <v>667497859</v>
      </c>
      <c r="E64" s="5">
        <v>1880</v>
      </c>
      <c r="F64" s="5">
        <v>1367</v>
      </c>
      <c r="G64" s="5">
        <f t="shared" si="0"/>
        <v>3247</v>
      </c>
      <c r="H64" s="5">
        <v>227431413</v>
      </c>
      <c r="I64" s="5">
        <v>84439827</v>
      </c>
      <c r="J64" s="14">
        <f t="shared" si="1"/>
        <v>311871240</v>
      </c>
    </row>
    <row r="65" spans="1:10" ht="15">
      <c r="A65" s="1" t="s">
        <v>161</v>
      </c>
      <c r="B65" s="1" t="s">
        <v>162</v>
      </c>
      <c r="C65" s="1" t="s">
        <v>79</v>
      </c>
      <c r="D65" s="5">
        <v>1546864047</v>
      </c>
      <c r="E65" s="5">
        <v>4355</v>
      </c>
      <c r="F65" s="5">
        <v>2089</v>
      </c>
      <c r="G65" s="5">
        <f t="shared" si="0"/>
        <v>6444</v>
      </c>
      <c r="H65" s="5">
        <v>437823382</v>
      </c>
      <c r="I65" s="5">
        <v>120799999</v>
      </c>
      <c r="J65" s="14">
        <f t="shared" si="1"/>
        <v>558623381</v>
      </c>
    </row>
    <row r="66" spans="1:10" ht="15">
      <c r="A66" s="1" t="s">
        <v>125</v>
      </c>
      <c r="B66" s="1" t="s">
        <v>126</v>
      </c>
      <c r="C66" s="1" t="s">
        <v>79</v>
      </c>
      <c r="D66" s="5">
        <v>13734482</v>
      </c>
      <c r="E66" s="5">
        <v>43</v>
      </c>
      <c r="F66" s="5">
        <v>73</v>
      </c>
      <c r="G66" s="5">
        <f t="shared" si="0"/>
        <v>116</v>
      </c>
      <c r="H66" s="5">
        <v>6362718</v>
      </c>
      <c r="I66" s="5">
        <v>2063942</v>
      </c>
      <c r="J66" s="14">
        <f t="shared" si="1"/>
        <v>8426660</v>
      </c>
    </row>
    <row r="67" spans="1:10" ht="15">
      <c r="A67" s="1" t="s">
        <v>412</v>
      </c>
      <c r="B67" s="1" t="s">
        <v>413</v>
      </c>
      <c r="C67" s="1" t="s">
        <v>79</v>
      </c>
      <c r="D67" s="5">
        <v>190219382</v>
      </c>
      <c r="E67" s="5">
        <v>602</v>
      </c>
      <c r="F67" s="5">
        <v>397</v>
      </c>
      <c r="G67" s="5">
        <f t="shared" si="0"/>
        <v>999</v>
      </c>
      <c r="H67" s="5">
        <v>73948716</v>
      </c>
      <c r="I67" s="5">
        <v>14780080</v>
      </c>
      <c r="J67" s="14">
        <f t="shared" si="1"/>
        <v>88728796</v>
      </c>
    </row>
    <row r="68" spans="1:10" ht="15">
      <c r="A68" s="1" t="s">
        <v>406</v>
      </c>
      <c r="B68" s="1" t="s">
        <v>407</v>
      </c>
      <c r="C68" s="1" t="s">
        <v>79</v>
      </c>
      <c r="D68" s="5">
        <v>219900542</v>
      </c>
      <c r="E68" s="5">
        <v>629</v>
      </c>
      <c r="F68" s="5">
        <v>458</v>
      </c>
      <c r="G68" s="5">
        <f t="shared" si="0"/>
        <v>1087</v>
      </c>
      <c r="H68" s="5">
        <v>99890584</v>
      </c>
      <c r="I68" s="5">
        <v>-7756572</v>
      </c>
      <c r="J68" s="14">
        <f t="shared" si="1"/>
        <v>92134012</v>
      </c>
    </row>
    <row r="69" spans="1:10" ht="15">
      <c r="A69" s="1" t="s">
        <v>317</v>
      </c>
      <c r="B69" s="1" t="s">
        <v>318</v>
      </c>
      <c r="C69" s="1" t="s">
        <v>216</v>
      </c>
      <c r="D69" s="5">
        <v>173489842</v>
      </c>
      <c r="E69" s="5">
        <v>870</v>
      </c>
      <c r="F69" s="5">
        <v>338</v>
      </c>
      <c r="G69" s="5">
        <f t="shared" si="0"/>
        <v>1208</v>
      </c>
      <c r="H69" s="5">
        <v>99663013</v>
      </c>
      <c r="I69" s="5">
        <v>13167355</v>
      </c>
      <c r="J69" s="14">
        <f t="shared" si="1"/>
        <v>112830368</v>
      </c>
    </row>
    <row r="70" spans="1:10" ht="15">
      <c r="A70" s="1" t="s">
        <v>372</v>
      </c>
      <c r="B70" s="1" t="s">
        <v>373</v>
      </c>
      <c r="C70" s="1" t="s">
        <v>118</v>
      </c>
      <c r="D70" s="5">
        <v>206332818</v>
      </c>
      <c r="E70" s="5">
        <v>509</v>
      </c>
      <c r="F70" s="5">
        <v>683</v>
      </c>
      <c r="G70" s="5">
        <f t="shared" si="0"/>
        <v>1192</v>
      </c>
      <c r="H70" s="5">
        <v>80798745</v>
      </c>
      <c r="I70" s="5">
        <v>35113461</v>
      </c>
      <c r="J70" s="14">
        <f t="shared" si="1"/>
        <v>115912206</v>
      </c>
    </row>
    <row r="71" spans="1:10" ht="15">
      <c r="A71" s="1" t="s">
        <v>234</v>
      </c>
      <c r="B71" s="1" t="s">
        <v>232</v>
      </c>
      <c r="C71" s="1" t="s">
        <v>235</v>
      </c>
      <c r="D71" s="5">
        <v>25947627</v>
      </c>
      <c r="E71" s="5">
        <v>185</v>
      </c>
      <c r="F71" s="5">
        <v>30</v>
      </c>
      <c r="G71" s="5">
        <f aca="true" t="shared" si="2" ref="G71:G134">E71+F71</f>
        <v>215</v>
      </c>
      <c r="H71" s="5">
        <v>15800361</v>
      </c>
      <c r="I71" s="5">
        <v>-778435</v>
      </c>
      <c r="J71" s="14">
        <f aca="true" t="shared" si="3" ref="J71:J134">H71+I71</f>
        <v>15021926</v>
      </c>
    </row>
    <row r="72" spans="1:10" ht="15">
      <c r="A72" s="1" t="s">
        <v>364</v>
      </c>
      <c r="B72" s="1" t="s">
        <v>365</v>
      </c>
      <c r="C72" s="1" t="s">
        <v>366</v>
      </c>
      <c r="D72" s="5">
        <v>29531318</v>
      </c>
      <c r="E72" s="5">
        <v>58</v>
      </c>
      <c r="F72" s="5">
        <v>151</v>
      </c>
      <c r="G72" s="5">
        <f t="shared" si="2"/>
        <v>209</v>
      </c>
      <c r="H72" s="5">
        <v>13731384</v>
      </c>
      <c r="I72" s="5">
        <v>4464429</v>
      </c>
      <c r="J72" s="14">
        <f t="shared" si="3"/>
        <v>18195813</v>
      </c>
    </row>
    <row r="73" spans="1:10" ht="15">
      <c r="A73" s="1" t="s">
        <v>400</v>
      </c>
      <c r="B73" s="1" t="s">
        <v>401</v>
      </c>
      <c r="C73" s="1" t="s">
        <v>402</v>
      </c>
      <c r="D73" s="5">
        <v>58736012</v>
      </c>
      <c r="E73" s="5">
        <v>246</v>
      </c>
      <c r="F73" s="5">
        <v>134</v>
      </c>
      <c r="G73" s="5">
        <f t="shared" si="2"/>
        <v>380</v>
      </c>
      <c r="H73" s="5">
        <v>23065644</v>
      </c>
      <c r="I73" s="5">
        <v>681789</v>
      </c>
      <c r="J73" s="14">
        <f t="shared" si="3"/>
        <v>23747433</v>
      </c>
    </row>
    <row r="74" spans="1:10" ht="15">
      <c r="A74" s="1" t="s">
        <v>274</v>
      </c>
      <c r="B74" s="1" t="s">
        <v>275</v>
      </c>
      <c r="C74" s="1" t="s">
        <v>276</v>
      </c>
      <c r="D74" s="5">
        <v>92287241</v>
      </c>
      <c r="E74" s="5">
        <v>229</v>
      </c>
      <c r="F74" s="5">
        <v>181</v>
      </c>
      <c r="G74" s="5">
        <f t="shared" si="2"/>
        <v>410</v>
      </c>
      <c r="H74" s="5">
        <v>26509335</v>
      </c>
      <c r="I74" s="5">
        <v>-1560081</v>
      </c>
      <c r="J74" s="14">
        <f t="shared" si="3"/>
        <v>24949254</v>
      </c>
    </row>
    <row r="75" spans="1:10" ht="15">
      <c r="A75" s="1" t="s">
        <v>295</v>
      </c>
      <c r="B75" s="1" t="s">
        <v>296</v>
      </c>
      <c r="C75" s="1" t="s">
        <v>276</v>
      </c>
      <c r="D75" s="5">
        <v>88111623</v>
      </c>
      <c r="E75" s="5">
        <v>566</v>
      </c>
      <c r="F75" s="5">
        <v>422</v>
      </c>
      <c r="G75" s="5">
        <f t="shared" si="2"/>
        <v>988</v>
      </c>
      <c r="H75" s="5">
        <v>51235886</v>
      </c>
      <c r="I75" s="5">
        <v>15814246</v>
      </c>
      <c r="J75" s="14">
        <f t="shared" si="3"/>
        <v>67050132</v>
      </c>
    </row>
    <row r="76" spans="1:10" ht="15">
      <c r="A76" s="1" t="s">
        <v>341</v>
      </c>
      <c r="B76" s="1" t="s">
        <v>342</v>
      </c>
      <c r="C76" s="1" t="s">
        <v>343</v>
      </c>
      <c r="D76" s="5">
        <v>27623741</v>
      </c>
      <c r="E76" s="5">
        <v>68</v>
      </c>
      <c r="F76" s="5">
        <v>74</v>
      </c>
      <c r="G76" s="5">
        <f t="shared" si="2"/>
        <v>142</v>
      </c>
      <c r="H76" s="5">
        <v>12454692</v>
      </c>
      <c r="I76" s="5">
        <v>-4459225</v>
      </c>
      <c r="J76" s="14">
        <f t="shared" si="3"/>
        <v>7995467</v>
      </c>
    </row>
    <row r="77" spans="1:10" ht="15">
      <c r="A77" s="1" t="s">
        <v>268</v>
      </c>
      <c r="B77" s="1" t="s">
        <v>269</v>
      </c>
      <c r="C77" s="1" t="s">
        <v>270</v>
      </c>
      <c r="D77" s="5">
        <v>33905697</v>
      </c>
      <c r="E77" s="5">
        <v>166</v>
      </c>
      <c r="F77" s="5">
        <v>100</v>
      </c>
      <c r="G77" s="5">
        <f t="shared" si="2"/>
        <v>266</v>
      </c>
      <c r="H77" s="5">
        <v>14479855</v>
      </c>
      <c r="I77" s="5">
        <v>617227</v>
      </c>
      <c r="J77" s="14">
        <f t="shared" si="3"/>
        <v>15097082</v>
      </c>
    </row>
    <row r="78" spans="1:10" ht="15">
      <c r="A78" s="1" t="s">
        <v>242</v>
      </c>
      <c r="B78" s="1" t="s">
        <v>243</v>
      </c>
      <c r="C78" s="1" t="s">
        <v>62</v>
      </c>
      <c r="D78" s="5">
        <v>96385502</v>
      </c>
      <c r="E78" s="5">
        <v>261</v>
      </c>
      <c r="F78" s="5">
        <v>171</v>
      </c>
      <c r="G78" s="5">
        <f t="shared" si="2"/>
        <v>432</v>
      </c>
      <c r="H78" s="5">
        <v>31354949</v>
      </c>
      <c r="I78" s="5">
        <v>4139671</v>
      </c>
      <c r="J78" s="14">
        <f t="shared" si="3"/>
        <v>35494620</v>
      </c>
    </row>
    <row r="79" spans="1:10" ht="15">
      <c r="A79" s="1" t="s">
        <v>219</v>
      </c>
      <c r="B79" s="1" t="s">
        <v>220</v>
      </c>
      <c r="C79" s="1" t="s">
        <v>221</v>
      </c>
      <c r="D79" s="5">
        <v>23384251</v>
      </c>
      <c r="E79" s="5">
        <v>84</v>
      </c>
      <c r="F79" s="5">
        <v>131</v>
      </c>
      <c r="G79" s="5">
        <f t="shared" si="2"/>
        <v>215</v>
      </c>
      <c r="H79" s="5">
        <v>14883250</v>
      </c>
      <c r="I79" s="5">
        <v>527712</v>
      </c>
      <c r="J79" s="14">
        <f t="shared" si="3"/>
        <v>15410962</v>
      </c>
    </row>
    <row r="80" spans="1:10" ht="15">
      <c r="A80" s="1" t="s">
        <v>152</v>
      </c>
      <c r="B80" s="1" t="s">
        <v>153</v>
      </c>
      <c r="C80" s="1" t="s">
        <v>154</v>
      </c>
      <c r="D80" s="5">
        <v>21887896</v>
      </c>
      <c r="E80" s="5">
        <v>124</v>
      </c>
      <c r="F80" s="5">
        <v>121</v>
      </c>
      <c r="G80" s="5">
        <f t="shared" si="2"/>
        <v>245</v>
      </c>
      <c r="H80" s="5">
        <v>12378117</v>
      </c>
      <c r="I80" s="5">
        <v>-355478</v>
      </c>
      <c r="J80" s="14">
        <f t="shared" si="3"/>
        <v>12022639</v>
      </c>
    </row>
    <row r="81" spans="1:10" ht="15">
      <c r="A81" s="1" t="s">
        <v>311</v>
      </c>
      <c r="B81" s="1" t="s">
        <v>312</v>
      </c>
      <c r="C81" s="1" t="s">
        <v>313</v>
      </c>
      <c r="D81" s="5">
        <v>54950698</v>
      </c>
      <c r="E81" s="5">
        <v>270</v>
      </c>
      <c r="F81" s="5">
        <v>111</v>
      </c>
      <c r="G81" s="5">
        <f t="shared" si="2"/>
        <v>381</v>
      </c>
      <c r="H81" s="5">
        <v>30622718</v>
      </c>
      <c r="I81" s="5">
        <v>5510405</v>
      </c>
      <c r="J81" s="14">
        <f t="shared" si="3"/>
        <v>36133123</v>
      </c>
    </row>
    <row r="82" spans="1:10" ht="15">
      <c r="A82" s="1" t="s">
        <v>127</v>
      </c>
      <c r="B82" s="1" t="s">
        <v>128</v>
      </c>
      <c r="C82" s="1" t="s">
        <v>124</v>
      </c>
      <c r="D82" s="5">
        <v>173557546</v>
      </c>
      <c r="E82" s="5">
        <v>494</v>
      </c>
      <c r="F82" s="5">
        <v>469</v>
      </c>
      <c r="G82" s="5">
        <f t="shared" si="2"/>
        <v>963</v>
      </c>
      <c r="H82" s="5">
        <v>66195020</v>
      </c>
      <c r="I82" s="5">
        <v>1215522</v>
      </c>
      <c r="J82" s="14">
        <f t="shared" si="3"/>
        <v>67410542</v>
      </c>
    </row>
    <row r="83" spans="1:10" ht="15">
      <c r="A83" s="1" t="s">
        <v>144</v>
      </c>
      <c r="B83" s="1" t="s">
        <v>145</v>
      </c>
      <c r="C83" s="1" t="s">
        <v>32</v>
      </c>
      <c r="D83" s="5">
        <v>87897206</v>
      </c>
      <c r="E83" s="5">
        <v>585</v>
      </c>
      <c r="F83" s="5">
        <v>163</v>
      </c>
      <c r="G83" s="5">
        <f t="shared" si="2"/>
        <v>748</v>
      </c>
      <c r="H83" s="5">
        <v>55096537</v>
      </c>
      <c r="I83" s="5">
        <v>1148466</v>
      </c>
      <c r="J83" s="14">
        <f t="shared" si="3"/>
        <v>56245003</v>
      </c>
    </row>
    <row r="84" spans="1:10" ht="15">
      <c r="A84" s="1" t="s">
        <v>137</v>
      </c>
      <c r="B84" s="1" t="s">
        <v>138</v>
      </c>
      <c r="C84" s="1" t="s">
        <v>139</v>
      </c>
      <c r="D84" s="5">
        <v>51315300</v>
      </c>
      <c r="E84" s="5">
        <v>279</v>
      </c>
      <c r="F84" s="5">
        <v>92</v>
      </c>
      <c r="G84" s="5">
        <f t="shared" si="2"/>
        <v>371</v>
      </c>
      <c r="H84" s="5">
        <v>30960420</v>
      </c>
      <c r="I84" s="5">
        <v>410396</v>
      </c>
      <c r="J84" s="14">
        <f t="shared" si="3"/>
        <v>31370816</v>
      </c>
    </row>
    <row r="85" spans="1:10" ht="15">
      <c r="A85" s="1" t="s">
        <v>302</v>
      </c>
      <c r="B85" s="1" t="s">
        <v>303</v>
      </c>
      <c r="C85" s="1" t="s">
        <v>304</v>
      </c>
      <c r="D85" s="5">
        <v>86183223</v>
      </c>
      <c r="E85" s="5">
        <v>347</v>
      </c>
      <c r="F85" s="5">
        <v>267</v>
      </c>
      <c r="G85" s="5">
        <f t="shared" si="2"/>
        <v>614</v>
      </c>
      <c r="H85" s="5">
        <v>49460048</v>
      </c>
      <c r="I85" s="5">
        <v>-536323</v>
      </c>
      <c r="J85" s="14">
        <f t="shared" si="3"/>
        <v>48923725</v>
      </c>
    </row>
    <row r="86" spans="1:10" ht="15">
      <c r="A86" s="1" t="s">
        <v>281</v>
      </c>
      <c r="B86" s="1" t="s">
        <v>282</v>
      </c>
      <c r="C86" s="1" t="s">
        <v>283</v>
      </c>
      <c r="D86" s="5">
        <v>69633989</v>
      </c>
      <c r="E86" s="5">
        <v>409</v>
      </c>
      <c r="F86" s="5">
        <v>222</v>
      </c>
      <c r="G86" s="5">
        <f t="shared" si="2"/>
        <v>631</v>
      </c>
      <c r="H86" s="5">
        <v>39076011</v>
      </c>
      <c r="I86" s="5">
        <v>2599873</v>
      </c>
      <c r="J86" s="14">
        <f t="shared" si="3"/>
        <v>41675884</v>
      </c>
    </row>
    <row r="87" spans="1:10" ht="15">
      <c r="A87" s="1" t="s">
        <v>26</v>
      </c>
      <c r="B87" s="1" t="s">
        <v>27</v>
      </c>
      <c r="C87" s="1" t="s">
        <v>28</v>
      </c>
      <c r="D87" s="5">
        <v>131154530</v>
      </c>
      <c r="E87" s="5">
        <v>236</v>
      </c>
      <c r="F87" s="5">
        <v>180</v>
      </c>
      <c r="G87" s="5">
        <f t="shared" si="2"/>
        <v>416</v>
      </c>
      <c r="H87" s="5">
        <v>60487079</v>
      </c>
      <c r="I87" s="5">
        <v>4758005</v>
      </c>
      <c r="J87" s="14">
        <f t="shared" si="3"/>
        <v>65245084</v>
      </c>
    </row>
    <row r="88" spans="1:10" ht="15">
      <c r="A88" s="1" t="s">
        <v>194</v>
      </c>
      <c r="B88" s="1" t="s">
        <v>195</v>
      </c>
      <c r="C88" s="1" t="s">
        <v>196</v>
      </c>
      <c r="D88" s="5">
        <v>90560470</v>
      </c>
      <c r="E88" s="5">
        <v>354</v>
      </c>
      <c r="F88" s="5">
        <v>157</v>
      </c>
      <c r="G88" s="5">
        <f t="shared" si="2"/>
        <v>511</v>
      </c>
      <c r="H88" s="5">
        <v>30715933</v>
      </c>
      <c r="I88" s="5">
        <v>20253906</v>
      </c>
      <c r="J88" s="14">
        <f t="shared" si="3"/>
        <v>50969839</v>
      </c>
    </row>
    <row r="89" spans="1:10" ht="15">
      <c r="A89" s="1" t="s">
        <v>352</v>
      </c>
      <c r="B89" s="1" t="s">
        <v>353</v>
      </c>
      <c r="C89" s="1" t="s">
        <v>354</v>
      </c>
      <c r="D89" s="5">
        <v>42658061</v>
      </c>
      <c r="E89" s="5">
        <v>202</v>
      </c>
      <c r="F89" s="5">
        <v>72</v>
      </c>
      <c r="G89" s="5">
        <f t="shared" si="2"/>
        <v>274</v>
      </c>
      <c r="H89" s="5">
        <v>22588618</v>
      </c>
      <c r="I89" s="5">
        <v>2652888</v>
      </c>
      <c r="J89" s="14">
        <f t="shared" si="3"/>
        <v>25241506</v>
      </c>
    </row>
    <row r="90" spans="1:10" ht="15">
      <c r="A90" s="1" t="s">
        <v>284</v>
      </c>
      <c r="B90" s="1" t="s">
        <v>285</v>
      </c>
      <c r="C90" s="1" t="s">
        <v>286</v>
      </c>
      <c r="D90" s="5">
        <v>29333629</v>
      </c>
      <c r="E90" s="5">
        <v>78</v>
      </c>
      <c r="F90" s="5">
        <v>102</v>
      </c>
      <c r="G90" s="5">
        <f t="shared" si="2"/>
        <v>180</v>
      </c>
      <c r="H90" s="5">
        <v>13716713</v>
      </c>
      <c r="I90" s="5">
        <v>840950</v>
      </c>
      <c r="J90" s="14">
        <f t="shared" si="3"/>
        <v>14557663</v>
      </c>
    </row>
    <row r="91" spans="1:10" ht="15">
      <c r="A91" s="1" t="s">
        <v>287</v>
      </c>
      <c r="B91" s="1" t="s">
        <v>288</v>
      </c>
      <c r="C91" s="1" t="s">
        <v>289</v>
      </c>
      <c r="D91" s="5">
        <v>43747388</v>
      </c>
      <c r="E91" s="5">
        <v>51</v>
      </c>
      <c r="F91" s="5">
        <v>183</v>
      </c>
      <c r="G91" s="5">
        <f t="shared" si="2"/>
        <v>234</v>
      </c>
      <c r="H91" s="5">
        <v>17661967</v>
      </c>
      <c r="I91" s="5">
        <v>4393467</v>
      </c>
      <c r="J91" s="14">
        <f t="shared" si="3"/>
        <v>22055434</v>
      </c>
    </row>
    <row r="92" spans="1:10" ht="15">
      <c r="A92" s="1" t="s">
        <v>358</v>
      </c>
      <c r="B92" s="1" t="s">
        <v>359</v>
      </c>
      <c r="C92" s="1" t="s">
        <v>360</v>
      </c>
      <c r="D92" s="5">
        <v>48036678</v>
      </c>
      <c r="E92" s="5">
        <v>108</v>
      </c>
      <c r="F92" s="5">
        <v>203</v>
      </c>
      <c r="G92" s="5">
        <f t="shared" si="2"/>
        <v>311</v>
      </c>
      <c r="H92" s="5">
        <v>22204575</v>
      </c>
      <c r="I92" s="5">
        <v>7575418</v>
      </c>
      <c r="J92" s="14">
        <f t="shared" si="3"/>
        <v>29779993</v>
      </c>
    </row>
    <row r="93" spans="1:10" ht="15">
      <c r="A93" s="1" t="s">
        <v>80</v>
      </c>
      <c r="B93" s="1" t="s">
        <v>81</v>
      </c>
      <c r="C93" s="1" t="s">
        <v>82</v>
      </c>
      <c r="D93" s="5">
        <v>164981345</v>
      </c>
      <c r="E93" s="5">
        <v>561</v>
      </c>
      <c r="F93" s="5">
        <v>320</v>
      </c>
      <c r="G93" s="5">
        <f t="shared" si="2"/>
        <v>881</v>
      </c>
      <c r="H93" s="5">
        <v>50087471</v>
      </c>
      <c r="I93" s="5">
        <v>30498294</v>
      </c>
      <c r="J93" s="14">
        <f t="shared" si="3"/>
        <v>80585765</v>
      </c>
    </row>
    <row r="94" spans="1:10" ht="15">
      <c r="A94" s="1" t="s">
        <v>335</v>
      </c>
      <c r="B94" s="1" t="s">
        <v>336</v>
      </c>
      <c r="C94" s="1" t="s">
        <v>82</v>
      </c>
      <c r="D94" s="5">
        <v>81321920</v>
      </c>
      <c r="E94" s="5">
        <v>103</v>
      </c>
      <c r="F94" s="5">
        <v>276</v>
      </c>
      <c r="G94" s="5">
        <f t="shared" si="2"/>
        <v>379</v>
      </c>
      <c r="H94" s="5">
        <v>29730759</v>
      </c>
      <c r="I94" s="5">
        <v>9565720</v>
      </c>
      <c r="J94" s="14">
        <f t="shared" si="3"/>
        <v>39296479</v>
      </c>
    </row>
    <row r="95" spans="1:10" ht="15">
      <c r="A95" s="1" t="s">
        <v>213</v>
      </c>
      <c r="B95" s="1" t="s">
        <v>214</v>
      </c>
      <c r="C95" s="1" t="s">
        <v>215</v>
      </c>
      <c r="D95" s="5">
        <v>28113000</v>
      </c>
      <c r="E95" s="5">
        <v>88</v>
      </c>
      <c r="F95" s="5">
        <v>135</v>
      </c>
      <c r="G95" s="5">
        <f t="shared" si="2"/>
        <v>223</v>
      </c>
      <c r="H95" s="5">
        <v>16452633</v>
      </c>
      <c r="I95" s="5">
        <v>-1663389</v>
      </c>
      <c r="J95" s="14">
        <f t="shared" si="3"/>
        <v>14789244</v>
      </c>
    </row>
    <row r="96" spans="1:10" ht="15">
      <c r="A96" s="1" t="s">
        <v>314</v>
      </c>
      <c r="B96" s="1" t="s">
        <v>315</v>
      </c>
      <c r="C96" s="1" t="s">
        <v>316</v>
      </c>
      <c r="D96" s="5">
        <v>22416663</v>
      </c>
      <c r="E96" s="5">
        <v>88</v>
      </c>
      <c r="F96" s="5">
        <v>39</v>
      </c>
      <c r="G96" s="5">
        <f t="shared" si="2"/>
        <v>127</v>
      </c>
      <c r="H96" s="5">
        <v>9644754</v>
      </c>
      <c r="I96" s="5">
        <v>3571052</v>
      </c>
      <c r="J96" s="14">
        <f t="shared" si="3"/>
        <v>13215806</v>
      </c>
    </row>
    <row r="97" spans="1:10" ht="15">
      <c r="A97" s="1" t="s">
        <v>322</v>
      </c>
      <c r="B97" s="1" t="s">
        <v>323</v>
      </c>
      <c r="C97" s="1" t="s">
        <v>324</v>
      </c>
      <c r="D97" s="5">
        <v>85608610</v>
      </c>
      <c r="E97" s="5">
        <v>412</v>
      </c>
      <c r="F97" s="5">
        <v>77</v>
      </c>
      <c r="G97" s="5">
        <f t="shared" si="2"/>
        <v>489</v>
      </c>
      <c r="H97" s="5">
        <v>39518452</v>
      </c>
      <c r="I97" s="5">
        <v>6481834</v>
      </c>
      <c r="J97" s="14">
        <f t="shared" si="3"/>
        <v>46000286</v>
      </c>
    </row>
    <row r="98" spans="1:10" ht="15">
      <c r="A98" s="1" t="s">
        <v>14</v>
      </c>
      <c r="B98" s="1" t="s">
        <v>15</v>
      </c>
      <c r="C98" s="1" t="s">
        <v>16</v>
      </c>
      <c r="D98" s="5">
        <v>17454594</v>
      </c>
      <c r="E98" s="5">
        <v>41</v>
      </c>
      <c r="F98" s="5">
        <v>36</v>
      </c>
      <c r="G98" s="5">
        <f t="shared" si="2"/>
        <v>77</v>
      </c>
      <c r="H98" s="5">
        <v>7705077</v>
      </c>
      <c r="I98" s="5">
        <v>-669070</v>
      </c>
      <c r="J98" s="14">
        <f t="shared" si="3"/>
        <v>7036007</v>
      </c>
    </row>
    <row r="99" spans="1:10" ht="15">
      <c r="A99" s="1" t="s">
        <v>29</v>
      </c>
      <c r="B99" s="1" t="s">
        <v>30</v>
      </c>
      <c r="C99" s="1" t="s">
        <v>31</v>
      </c>
      <c r="D99" s="5">
        <v>186636691</v>
      </c>
      <c r="E99" s="5">
        <v>349</v>
      </c>
      <c r="F99" s="5">
        <v>195</v>
      </c>
      <c r="G99" s="5">
        <f t="shared" si="2"/>
        <v>544</v>
      </c>
      <c r="H99" s="5">
        <v>94208798</v>
      </c>
      <c r="I99" s="5">
        <v>8450812</v>
      </c>
      <c r="J99" s="14">
        <f t="shared" si="3"/>
        <v>102659610</v>
      </c>
    </row>
    <row r="100" spans="1:10" ht="15">
      <c r="A100" s="1" t="s">
        <v>349</v>
      </c>
      <c r="B100" s="1" t="s">
        <v>350</v>
      </c>
      <c r="C100" s="1" t="s">
        <v>351</v>
      </c>
      <c r="D100" s="5">
        <v>46552448</v>
      </c>
      <c r="E100" s="5">
        <v>145</v>
      </c>
      <c r="F100" s="5">
        <v>246</v>
      </c>
      <c r="G100" s="5">
        <f t="shared" si="2"/>
        <v>391</v>
      </c>
      <c r="H100" s="5">
        <v>22784080</v>
      </c>
      <c r="I100" s="5">
        <v>2884547</v>
      </c>
      <c r="J100" s="14">
        <f t="shared" si="3"/>
        <v>25668627</v>
      </c>
    </row>
    <row r="101" spans="1:10" ht="15">
      <c r="A101" s="1" t="s">
        <v>146</v>
      </c>
      <c r="B101" s="1" t="s">
        <v>147</v>
      </c>
      <c r="C101" s="1" t="s">
        <v>148</v>
      </c>
      <c r="D101" s="5">
        <v>82335866</v>
      </c>
      <c r="E101" s="5">
        <v>380</v>
      </c>
      <c r="F101" s="5">
        <v>287</v>
      </c>
      <c r="G101" s="5">
        <f t="shared" si="2"/>
        <v>667</v>
      </c>
      <c r="H101" s="5">
        <v>53221058</v>
      </c>
      <c r="I101" s="5">
        <v>2088514</v>
      </c>
      <c r="J101" s="14">
        <f t="shared" si="3"/>
        <v>55309572</v>
      </c>
    </row>
    <row r="102" spans="1:10" ht="15">
      <c r="A102" s="1" t="s">
        <v>332</v>
      </c>
      <c r="B102" s="1" t="s">
        <v>333</v>
      </c>
      <c r="C102" s="1" t="s">
        <v>334</v>
      </c>
      <c r="D102" s="5">
        <v>51852609</v>
      </c>
      <c r="E102" s="5">
        <v>161</v>
      </c>
      <c r="F102" s="5">
        <v>209</v>
      </c>
      <c r="G102" s="5">
        <f t="shared" si="2"/>
        <v>370</v>
      </c>
      <c r="H102" s="5">
        <v>29823779</v>
      </c>
      <c r="I102" s="5">
        <v>7323717</v>
      </c>
      <c r="J102" s="14">
        <f t="shared" si="3"/>
        <v>37147496</v>
      </c>
    </row>
    <row r="103" spans="1:10" ht="15">
      <c r="A103" s="1" t="s">
        <v>374</v>
      </c>
      <c r="B103" s="1" t="s">
        <v>375</v>
      </c>
      <c r="C103" s="1" t="s">
        <v>376</v>
      </c>
      <c r="D103" s="5">
        <v>51237442</v>
      </c>
      <c r="E103" s="5">
        <v>248</v>
      </c>
      <c r="F103" s="5">
        <v>115</v>
      </c>
      <c r="G103" s="5">
        <f t="shared" si="2"/>
        <v>363</v>
      </c>
      <c r="H103" s="5">
        <v>25685215</v>
      </c>
      <c r="I103" s="5">
        <v>4228172</v>
      </c>
      <c r="J103" s="14">
        <f t="shared" si="3"/>
        <v>29913387</v>
      </c>
    </row>
    <row r="104" spans="1:10" ht="15">
      <c r="A104" s="1" t="s">
        <v>17</v>
      </c>
      <c r="B104" s="1" t="s">
        <v>18</v>
      </c>
      <c r="C104" s="1" t="s">
        <v>19</v>
      </c>
      <c r="D104" s="5">
        <v>18546202</v>
      </c>
      <c r="E104" s="5">
        <v>36</v>
      </c>
      <c r="F104" s="5">
        <v>49</v>
      </c>
      <c r="G104" s="5">
        <f t="shared" si="2"/>
        <v>85</v>
      </c>
      <c r="H104" s="5">
        <v>9344802</v>
      </c>
      <c r="I104" s="5">
        <v>3946187</v>
      </c>
      <c r="J104" s="14">
        <f t="shared" si="3"/>
        <v>13290989</v>
      </c>
    </row>
    <row r="105" spans="1:10" ht="15">
      <c r="A105" s="1" t="s">
        <v>68</v>
      </c>
      <c r="B105" s="1" t="s">
        <v>69</v>
      </c>
      <c r="C105" s="1" t="s">
        <v>70</v>
      </c>
      <c r="D105" s="5">
        <v>81319887</v>
      </c>
      <c r="E105" s="5">
        <v>289</v>
      </c>
      <c r="F105" s="5">
        <v>138</v>
      </c>
      <c r="G105" s="5">
        <f t="shared" si="2"/>
        <v>427</v>
      </c>
      <c r="H105" s="5">
        <v>25331898</v>
      </c>
      <c r="I105" s="5">
        <v>18109753</v>
      </c>
      <c r="J105" s="14">
        <f t="shared" si="3"/>
        <v>43441651</v>
      </c>
    </row>
    <row r="106" spans="1:10" ht="15">
      <c r="A106" s="1" t="s">
        <v>386</v>
      </c>
      <c r="B106" s="1" t="s">
        <v>387</v>
      </c>
      <c r="C106" s="1" t="s">
        <v>388</v>
      </c>
      <c r="D106" s="5">
        <v>72214576</v>
      </c>
      <c r="E106" s="5">
        <v>299</v>
      </c>
      <c r="F106" s="5">
        <v>202</v>
      </c>
      <c r="G106" s="5">
        <f t="shared" si="2"/>
        <v>501</v>
      </c>
      <c r="H106" s="5">
        <v>42814655</v>
      </c>
      <c r="I106" s="5">
        <v>-885247</v>
      </c>
      <c r="J106" s="14">
        <f t="shared" si="3"/>
        <v>41929408</v>
      </c>
    </row>
    <row r="107" spans="1:10" ht="15">
      <c r="A107" s="1" t="s">
        <v>389</v>
      </c>
      <c r="B107" s="1" t="s">
        <v>390</v>
      </c>
      <c r="C107" s="1" t="s">
        <v>391</v>
      </c>
      <c r="D107" s="5">
        <v>95367598</v>
      </c>
      <c r="E107" s="5">
        <v>536</v>
      </c>
      <c r="F107" s="5">
        <v>180</v>
      </c>
      <c r="G107" s="5">
        <f t="shared" si="2"/>
        <v>716</v>
      </c>
      <c r="H107" s="5">
        <v>46670594</v>
      </c>
      <c r="I107" s="5">
        <v>5924049</v>
      </c>
      <c r="J107" s="14">
        <f t="shared" si="3"/>
        <v>52594643</v>
      </c>
    </row>
    <row r="108" spans="1:10" ht="15">
      <c r="A108" s="1" t="s">
        <v>392</v>
      </c>
      <c r="B108" s="1" t="s">
        <v>393</v>
      </c>
      <c r="C108" s="1" t="s">
        <v>67</v>
      </c>
      <c r="D108" s="5">
        <v>7116380</v>
      </c>
      <c r="E108" s="5">
        <v>35</v>
      </c>
      <c r="F108" s="5">
        <v>29</v>
      </c>
      <c r="G108" s="5">
        <f t="shared" si="2"/>
        <v>64</v>
      </c>
      <c r="H108" s="5">
        <v>4956691</v>
      </c>
      <c r="I108" s="5">
        <v>0</v>
      </c>
      <c r="J108" s="14">
        <f t="shared" si="3"/>
        <v>4956691</v>
      </c>
    </row>
    <row r="109" spans="1:10" ht="15">
      <c r="A109" s="1" t="s">
        <v>279</v>
      </c>
      <c r="B109" s="1" t="s">
        <v>280</v>
      </c>
      <c r="C109" s="1" t="s">
        <v>67</v>
      </c>
      <c r="D109" s="5">
        <v>484591823</v>
      </c>
      <c r="E109" s="5">
        <v>1375</v>
      </c>
      <c r="F109" s="5">
        <v>916</v>
      </c>
      <c r="G109" s="5">
        <f t="shared" si="2"/>
        <v>2291</v>
      </c>
      <c r="H109" s="5">
        <v>140948399</v>
      </c>
      <c r="I109" s="5">
        <v>48691488</v>
      </c>
      <c r="J109" s="14">
        <f t="shared" si="3"/>
        <v>189639887</v>
      </c>
    </row>
    <row r="110" spans="1:10" ht="15">
      <c r="A110" s="1" t="s">
        <v>361</v>
      </c>
      <c r="B110" s="1" t="s">
        <v>362</v>
      </c>
      <c r="C110" s="1" t="s">
        <v>363</v>
      </c>
      <c r="D110" s="5">
        <v>30177535</v>
      </c>
      <c r="E110" s="5">
        <v>106</v>
      </c>
      <c r="F110" s="5">
        <v>140</v>
      </c>
      <c r="G110" s="5">
        <f t="shared" si="2"/>
        <v>246</v>
      </c>
      <c r="H110" s="5">
        <v>18120466</v>
      </c>
      <c r="I110" s="5">
        <v>2823808</v>
      </c>
      <c r="J110" s="14">
        <f t="shared" si="3"/>
        <v>20944274</v>
      </c>
    </row>
    <row r="111" spans="1:10" ht="15">
      <c r="A111" s="1" t="s">
        <v>394</v>
      </c>
      <c r="B111" s="1" t="s">
        <v>395</v>
      </c>
      <c r="C111" s="1" t="s">
        <v>396</v>
      </c>
      <c r="D111" s="5">
        <v>40876555</v>
      </c>
      <c r="E111" s="5">
        <v>101</v>
      </c>
      <c r="F111" s="5">
        <v>179</v>
      </c>
      <c r="G111" s="5">
        <f t="shared" si="2"/>
        <v>280</v>
      </c>
      <c r="H111" s="5">
        <v>18871821</v>
      </c>
      <c r="I111" s="5">
        <v>3992768</v>
      </c>
      <c r="J111" s="14">
        <f t="shared" si="3"/>
        <v>22864589</v>
      </c>
    </row>
    <row r="112" spans="1:10" ht="15">
      <c r="A112" s="1" t="s">
        <v>258</v>
      </c>
      <c r="B112" s="1" t="s">
        <v>259</v>
      </c>
      <c r="C112" s="1" t="s">
        <v>44</v>
      </c>
      <c r="D112" s="5">
        <v>39960701</v>
      </c>
      <c r="E112" s="5">
        <v>232</v>
      </c>
      <c r="F112" s="5">
        <v>264</v>
      </c>
      <c r="G112" s="5">
        <f t="shared" si="2"/>
        <v>496</v>
      </c>
      <c r="H112" s="5">
        <v>23210415</v>
      </c>
      <c r="I112" s="5">
        <v>1798308</v>
      </c>
      <c r="J112" s="14">
        <f t="shared" si="3"/>
        <v>25008723</v>
      </c>
    </row>
    <row r="113" spans="1:10" ht="15">
      <c r="A113" s="1" t="s">
        <v>42</v>
      </c>
      <c r="B113" s="1" t="s">
        <v>43</v>
      </c>
      <c r="C113" s="1" t="s">
        <v>44</v>
      </c>
      <c r="D113" s="5">
        <v>477644353</v>
      </c>
      <c r="E113" s="5">
        <v>1172</v>
      </c>
      <c r="F113" s="5">
        <v>1079</v>
      </c>
      <c r="G113" s="5">
        <f t="shared" si="2"/>
        <v>2251</v>
      </c>
      <c r="H113" s="5">
        <v>182724619</v>
      </c>
      <c r="I113" s="5">
        <v>60013827</v>
      </c>
      <c r="J113" s="14">
        <f t="shared" si="3"/>
        <v>242738446</v>
      </c>
    </row>
    <row r="114" spans="1:10" ht="15">
      <c r="A114" s="1" t="s">
        <v>253</v>
      </c>
      <c r="B114" s="1" t="s">
        <v>254</v>
      </c>
      <c r="C114" s="1" t="s">
        <v>79</v>
      </c>
      <c r="D114" s="5">
        <v>193172243</v>
      </c>
      <c r="E114" s="5">
        <v>383</v>
      </c>
      <c r="F114" s="5">
        <v>139</v>
      </c>
      <c r="G114" s="5">
        <f t="shared" si="2"/>
        <v>522</v>
      </c>
      <c r="H114" s="5">
        <v>60536439</v>
      </c>
      <c r="I114" s="5">
        <v>0</v>
      </c>
      <c r="J114" s="14">
        <f t="shared" si="3"/>
        <v>60536439</v>
      </c>
    </row>
    <row r="115" spans="1:10" ht="15">
      <c r="A115" s="1" t="s">
        <v>76</v>
      </c>
      <c r="B115" s="1" t="s">
        <v>77</v>
      </c>
      <c r="C115" s="1" t="s">
        <v>78</v>
      </c>
      <c r="D115" s="5">
        <v>45243119</v>
      </c>
      <c r="E115" s="5">
        <v>371</v>
      </c>
      <c r="F115" s="5">
        <v>170</v>
      </c>
      <c r="G115" s="5">
        <f t="shared" si="2"/>
        <v>541</v>
      </c>
      <c r="H115" s="5">
        <v>24666277</v>
      </c>
      <c r="I115" s="5">
        <v>7142939</v>
      </c>
      <c r="J115" s="14">
        <f t="shared" si="3"/>
        <v>31809216</v>
      </c>
    </row>
    <row r="116" spans="1:10" ht="15">
      <c r="A116" s="1" t="s">
        <v>87</v>
      </c>
      <c r="B116" s="1" t="s">
        <v>88</v>
      </c>
      <c r="C116" s="1" t="s">
        <v>89</v>
      </c>
      <c r="D116" s="5">
        <v>280263023</v>
      </c>
      <c r="E116" s="5">
        <v>1549</v>
      </c>
      <c r="F116" s="5">
        <v>721</v>
      </c>
      <c r="G116" s="5">
        <f t="shared" si="2"/>
        <v>2270</v>
      </c>
      <c r="H116" s="5">
        <v>89019199</v>
      </c>
      <c r="I116" s="5">
        <v>61703318</v>
      </c>
      <c r="J116" s="14">
        <f t="shared" si="3"/>
        <v>150722517</v>
      </c>
    </row>
    <row r="117" spans="1:10" ht="15">
      <c r="A117" s="1" t="s">
        <v>344</v>
      </c>
      <c r="B117" s="1" t="s">
        <v>345</v>
      </c>
      <c r="C117" s="1" t="s">
        <v>346</v>
      </c>
      <c r="D117" s="5">
        <v>139340824</v>
      </c>
      <c r="E117" s="5">
        <v>337</v>
      </c>
      <c r="F117" s="5">
        <v>318</v>
      </c>
      <c r="G117" s="5">
        <f t="shared" si="2"/>
        <v>655</v>
      </c>
      <c r="H117" s="5">
        <v>44612070</v>
      </c>
      <c r="I117" s="5">
        <v>10961399</v>
      </c>
      <c r="J117" s="14">
        <f t="shared" si="3"/>
        <v>55573469</v>
      </c>
    </row>
    <row r="118" spans="1:10" ht="15">
      <c r="A118" s="1" t="s">
        <v>177</v>
      </c>
      <c r="B118" s="1" t="s">
        <v>178</v>
      </c>
      <c r="C118" s="1" t="s">
        <v>179</v>
      </c>
      <c r="D118" s="5">
        <v>19030677</v>
      </c>
      <c r="E118" s="5">
        <v>97</v>
      </c>
      <c r="F118" s="5">
        <v>77</v>
      </c>
      <c r="G118" s="5">
        <f t="shared" si="2"/>
        <v>174</v>
      </c>
      <c r="H118" s="5">
        <v>9699029</v>
      </c>
      <c r="I118" s="5">
        <v>222659</v>
      </c>
      <c r="J118" s="14">
        <f t="shared" si="3"/>
        <v>9921688</v>
      </c>
    </row>
    <row r="119" spans="1:10" ht="15">
      <c r="A119" s="1" t="s">
        <v>367</v>
      </c>
      <c r="B119" s="1" t="s">
        <v>368</v>
      </c>
      <c r="C119" s="1" t="s">
        <v>369</v>
      </c>
      <c r="D119" s="5">
        <v>7281397</v>
      </c>
      <c r="E119" s="5">
        <v>58</v>
      </c>
      <c r="F119" s="5">
        <v>40</v>
      </c>
      <c r="G119" s="5">
        <f t="shared" si="2"/>
        <v>98</v>
      </c>
      <c r="H119" s="5">
        <v>6853809</v>
      </c>
      <c r="I119" s="5">
        <v>-2683115</v>
      </c>
      <c r="J119" s="14">
        <f t="shared" si="3"/>
        <v>4170694</v>
      </c>
    </row>
    <row r="120" spans="1:10" ht="15">
      <c r="A120" s="1" t="s">
        <v>416</v>
      </c>
      <c r="B120" s="1" t="s">
        <v>417</v>
      </c>
      <c r="C120" s="1" t="s">
        <v>63</v>
      </c>
      <c r="D120" s="5">
        <v>69859719</v>
      </c>
      <c r="E120" s="5">
        <v>648</v>
      </c>
      <c r="F120" s="5">
        <v>69</v>
      </c>
      <c r="G120" s="5">
        <f t="shared" si="2"/>
        <v>717</v>
      </c>
      <c r="H120" s="5">
        <v>52207043</v>
      </c>
      <c r="I120" s="5">
        <v>2898245</v>
      </c>
      <c r="J120" s="14">
        <f t="shared" si="3"/>
        <v>55105288</v>
      </c>
    </row>
    <row r="121" spans="1:10" ht="15">
      <c r="A121" s="1" t="s">
        <v>39</v>
      </c>
      <c r="B121" s="1" t="s">
        <v>40</v>
      </c>
      <c r="C121" s="1" t="s">
        <v>41</v>
      </c>
      <c r="D121" s="5">
        <v>117837206</v>
      </c>
      <c r="E121" s="5">
        <v>401</v>
      </c>
      <c r="F121" s="5">
        <v>282</v>
      </c>
      <c r="G121" s="5">
        <f t="shared" si="2"/>
        <v>683</v>
      </c>
      <c r="H121" s="5">
        <v>48205190</v>
      </c>
      <c r="I121" s="5">
        <v>19824159</v>
      </c>
      <c r="J121" s="14">
        <f t="shared" si="3"/>
        <v>68029349</v>
      </c>
    </row>
    <row r="122" spans="1:10" ht="15">
      <c r="A122" s="1" t="s">
        <v>185</v>
      </c>
      <c r="B122" s="1" t="s">
        <v>186</v>
      </c>
      <c r="C122" s="1" t="s">
        <v>187</v>
      </c>
      <c r="D122" s="5">
        <v>54378251</v>
      </c>
      <c r="E122" s="5">
        <v>141</v>
      </c>
      <c r="F122" s="5">
        <v>129</v>
      </c>
      <c r="G122" s="5">
        <f t="shared" si="2"/>
        <v>270</v>
      </c>
      <c r="H122" s="5">
        <v>22162743</v>
      </c>
      <c r="I122" s="5">
        <v>8703260</v>
      </c>
      <c r="J122" s="14">
        <f t="shared" si="3"/>
        <v>30866003</v>
      </c>
    </row>
    <row r="123" spans="1:10" ht="15">
      <c r="A123" s="1" t="s">
        <v>83</v>
      </c>
      <c r="B123" s="1" t="s">
        <v>84</v>
      </c>
      <c r="C123" s="1" t="s">
        <v>79</v>
      </c>
      <c r="D123" s="5">
        <v>201768151</v>
      </c>
      <c r="E123" s="5">
        <v>1434</v>
      </c>
      <c r="F123" s="5">
        <v>581</v>
      </c>
      <c r="G123" s="5">
        <f t="shared" si="2"/>
        <v>2015</v>
      </c>
      <c r="H123" s="5">
        <v>88454736</v>
      </c>
      <c r="I123" s="5">
        <v>-1065191</v>
      </c>
      <c r="J123" s="14">
        <f t="shared" si="3"/>
        <v>87389545</v>
      </c>
    </row>
    <row r="124" spans="1:10" ht="15">
      <c r="A124" s="1" t="s">
        <v>200</v>
      </c>
      <c r="B124" s="1" t="s">
        <v>201</v>
      </c>
      <c r="C124" s="1" t="s">
        <v>47</v>
      </c>
      <c r="D124" s="5">
        <v>2350321</v>
      </c>
      <c r="E124" s="5">
        <v>20</v>
      </c>
      <c r="F124" s="5">
        <v>6</v>
      </c>
      <c r="G124" s="5">
        <f t="shared" si="2"/>
        <v>26</v>
      </c>
      <c r="H124" s="5">
        <v>1752677</v>
      </c>
      <c r="I124" s="5">
        <v>-46684</v>
      </c>
      <c r="J124" s="14">
        <f t="shared" si="3"/>
        <v>1705993</v>
      </c>
    </row>
    <row r="125" spans="1:10" ht="15">
      <c r="A125" s="1" t="s">
        <v>101</v>
      </c>
      <c r="B125" s="1" t="s">
        <v>102</v>
      </c>
      <c r="C125" s="1" t="s">
        <v>47</v>
      </c>
      <c r="D125" s="5">
        <v>20983287</v>
      </c>
      <c r="E125" s="5">
        <v>117</v>
      </c>
      <c r="F125" s="5">
        <v>108</v>
      </c>
      <c r="G125" s="5">
        <f t="shared" si="2"/>
        <v>225</v>
      </c>
      <c r="H125" s="5">
        <v>17501355</v>
      </c>
      <c r="I125" s="5">
        <v>-1027436</v>
      </c>
      <c r="J125" s="14">
        <f t="shared" si="3"/>
        <v>16473919</v>
      </c>
    </row>
    <row r="126" spans="1:10" ht="15">
      <c r="A126" s="1" t="s">
        <v>183</v>
      </c>
      <c r="B126" s="1" t="s">
        <v>184</v>
      </c>
      <c r="C126" s="1" t="s">
        <v>71</v>
      </c>
      <c r="D126" s="5">
        <v>122407736</v>
      </c>
      <c r="E126" s="5">
        <v>379</v>
      </c>
      <c r="F126" s="5">
        <v>611</v>
      </c>
      <c r="G126" s="5">
        <f t="shared" si="2"/>
        <v>990</v>
      </c>
      <c r="H126" s="5">
        <v>76286106</v>
      </c>
      <c r="I126" s="5">
        <v>2395051</v>
      </c>
      <c r="J126" s="14">
        <f t="shared" si="3"/>
        <v>78681157</v>
      </c>
    </row>
    <row r="127" spans="1:10" ht="15">
      <c r="A127" s="1" t="s">
        <v>191</v>
      </c>
      <c r="B127" s="1" t="s">
        <v>192</v>
      </c>
      <c r="C127" s="1" t="s">
        <v>193</v>
      </c>
      <c r="D127" s="5">
        <v>8643611</v>
      </c>
      <c r="E127" s="5">
        <v>78</v>
      </c>
      <c r="F127" s="5">
        <v>15</v>
      </c>
      <c r="G127" s="5">
        <f t="shared" si="2"/>
        <v>93</v>
      </c>
      <c r="H127" s="5">
        <v>4346527</v>
      </c>
      <c r="I127" s="5">
        <v>78930</v>
      </c>
      <c r="J127" s="14">
        <f t="shared" si="3"/>
        <v>4425457</v>
      </c>
    </row>
    <row r="128" spans="1:10" ht="15">
      <c r="A128" s="1" t="s">
        <v>271</v>
      </c>
      <c r="B128" s="1" t="s">
        <v>272</v>
      </c>
      <c r="C128" s="1" t="s">
        <v>273</v>
      </c>
      <c r="D128" s="5">
        <v>19007438</v>
      </c>
      <c r="E128" s="5">
        <v>119</v>
      </c>
      <c r="F128" s="5">
        <v>3</v>
      </c>
      <c r="G128" s="5">
        <f t="shared" si="2"/>
        <v>122</v>
      </c>
      <c r="H128" s="5">
        <v>8136592</v>
      </c>
      <c r="I128" s="5">
        <v>-389354</v>
      </c>
      <c r="J128" s="14">
        <f t="shared" si="3"/>
        <v>7747238</v>
      </c>
    </row>
    <row r="129" spans="1:10" ht="15">
      <c r="A129" s="1" t="s">
        <v>85</v>
      </c>
      <c r="B129" s="1" t="s">
        <v>86</v>
      </c>
      <c r="C129" s="1" t="s">
        <v>79</v>
      </c>
      <c r="D129" s="5">
        <v>1306228567</v>
      </c>
      <c r="E129" s="5">
        <v>5326</v>
      </c>
      <c r="F129" s="5">
        <v>2097</v>
      </c>
      <c r="G129" s="5">
        <f t="shared" si="2"/>
        <v>7423</v>
      </c>
      <c r="H129" s="5">
        <v>417263808</v>
      </c>
      <c r="I129" s="5">
        <v>142110219</v>
      </c>
      <c r="J129" s="14">
        <f t="shared" si="3"/>
        <v>559374027</v>
      </c>
    </row>
    <row r="130" spans="1:10" ht="15">
      <c r="A130" s="1" t="s">
        <v>197</v>
      </c>
      <c r="B130" s="1" t="s">
        <v>198</v>
      </c>
      <c r="C130" s="1" t="s">
        <v>199</v>
      </c>
      <c r="D130" s="5">
        <v>18096767</v>
      </c>
      <c r="E130" s="5">
        <v>114</v>
      </c>
      <c r="F130" s="5">
        <v>12</v>
      </c>
      <c r="G130" s="5">
        <f t="shared" si="2"/>
        <v>126</v>
      </c>
      <c r="H130" s="5">
        <v>8003992</v>
      </c>
      <c r="I130" s="5">
        <v>541639</v>
      </c>
      <c r="J130" s="14">
        <f t="shared" si="3"/>
        <v>8545631</v>
      </c>
    </row>
    <row r="131" spans="1:10" ht="15">
      <c r="A131" s="1" t="s">
        <v>57</v>
      </c>
      <c r="B131" s="1" t="s">
        <v>58</v>
      </c>
      <c r="C131" s="1" t="s">
        <v>59</v>
      </c>
      <c r="D131" s="5">
        <v>225015357</v>
      </c>
      <c r="E131" s="5">
        <v>947</v>
      </c>
      <c r="F131" s="5">
        <v>389</v>
      </c>
      <c r="G131" s="5">
        <f t="shared" si="2"/>
        <v>1336</v>
      </c>
      <c r="H131" s="5">
        <v>59649641</v>
      </c>
      <c r="I131" s="5">
        <v>66385918</v>
      </c>
      <c r="J131" s="14">
        <f t="shared" si="3"/>
        <v>126035559</v>
      </c>
    </row>
    <row r="132" spans="1:10" ht="15">
      <c r="A132" s="1" t="s">
        <v>307</v>
      </c>
      <c r="B132" s="1" t="s">
        <v>308</v>
      </c>
      <c r="C132" s="1" t="s">
        <v>89</v>
      </c>
      <c r="D132" s="5">
        <v>17984023</v>
      </c>
      <c r="E132" s="5">
        <v>82</v>
      </c>
      <c r="F132" s="5">
        <v>32</v>
      </c>
      <c r="G132" s="5">
        <f t="shared" si="2"/>
        <v>114</v>
      </c>
      <c r="H132" s="5">
        <v>7778235</v>
      </c>
      <c r="I132" s="5">
        <v>95657</v>
      </c>
      <c r="J132" s="14">
        <f t="shared" si="3"/>
        <v>7873892</v>
      </c>
    </row>
    <row r="133" spans="1:10" ht="15">
      <c r="A133" s="1" t="s">
        <v>293</v>
      </c>
      <c r="B133" s="1" t="s">
        <v>294</v>
      </c>
      <c r="C133" s="1" t="s">
        <v>89</v>
      </c>
      <c r="D133" s="5">
        <v>35812165</v>
      </c>
      <c r="E133" s="5">
        <v>210</v>
      </c>
      <c r="F133" s="5">
        <v>196</v>
      </c>
      <c r="G133" s="5">
        <f t="shared" si="2"/>
        <v>406</v>
      </c>
      <c r="H133" s="5">
        <v>28946061</v>
      </c>
      <c r="I133" s="5">
        <v>-3839361</v>
      </c>
      <c r="J133" s="14">
        <f t="shared" si="3"/>
        <v>25106700</v>
      </c>
    </row>
    <row r="134" spans="1:10" ht="15">
      <c r="A134" s="1" t="s">
        <v>116</v>
      </c>
      <c r="B134" s="1" t="s">
        <v>117</v>
      </c>
      <c r="C134" s="1" t="s">
        <v>118</v>
      </c>
      <c r="D134" s="5">
        <v>28132688</v>
      </c>
      <c r="E134" s="5">
        <v>87</v>
      </c>
      <c r="F134" s="5">
        <v>90</v>
      </c>
      <c r="G134" s="5">
        <f t="shared" si="2"/>
        <v>177</v>
      </c>
      <c r="H134" s="5">
        <v>13469441</v>
      </c>
      <c r="I134" s="5">
        <v>792948</v>
      </c>
      <c r="J134" s="14">
        <f t="shared" si="3"/>
        <v>14262389</v>
      </c>
    </row>
    <row r="135" spans="1:10" ht="15">
      <c r="A135" s="1" t="s">
        <v>265</v>
      </c>
      <c r="B135" s="1" t="s">
        <v>266</v>
      </c>
      <c r="C135" s="1" t="s">
        <v>267</v>
      </c>
      <c r="D135" s="5">
        <v>66784436</v>
      </c>
      <c r="E135" s="5">
        <v>144</v>
      </c>
      <c r="F135" s="5">
        <v>110</v>
      </c>
      <c r="G135" s="5">
        <f aca="true" t="shared" si="4" ref="G135:G157">E135+F135</f>
        <v>254</v>
      </c>
      <c r="H135" s="5">
        <v>16962787</v>
      </c>
      <c r="I135" s="5">
        <v>27071124</v>
      </c>
      <c r="J135" s="14">
        <f aca="true" t="shared" si="5" ref="J135:J157">H135+I135</f>
        <v>44033911</v>
      </c>
    </row>
    <row r="136" spans="1:10" ht="15">
      <c r="A136" s="1" t="s">
        <v>122</v>
      </c>
      <c r="B136" s="1" t="s">
        <v>123</v>
      </c>
      <c r="C136" s="1" t="s">
        <v>124</v>
      </c>
      <c r="D136" s="5">
        <v>6571567</v>
      </c>
      <c r="E136" s="5">
        <v>28</v>
      </c>
      <c r="F136" s="5">
        <v>52</v>
      </c>
      <c r="G136" s="5">
        <f t="shared" si="4"/>
        <v>80</v>
      </c>
      <c r="H136" s="5">
        <v>4085398</v>
      </c>
      <c r="I136" s="5">
        <v>-384685</v>
      </c>
      <c r="J136" s="14">
        <f t="shared" si="5"/>
        <v>3700713</v>
      </c>
    </row>
    <row r="137" spans="1:10" ht="15">
      <c r="A137" s="1" t="s">
        <v>45</v>
      </c>
      <c r="B137" s="1" t="s">
        <v>46</v>
      </c>
      <c r="C137" s="1" t="s">
        <v>47</v>
      </c>
      <c r="D137" s="5">
        <v>456893305</v>
      </c>
      <c r="E137" s="5">
        <v>1389</v>
      </c>
      <c r="F137" s="5">
        <v>647</v>
      </c>
      <c r="G137" s="5">
        <f t="shared" si="4"/>
        <v>2036</v>
      </c>
      <c r="H137" s="5">
        <v>130060811</v>
      </c>
      <c r="I137" s="5">
        <v>121615163</v>
      </c>
      <c r="J137" s="14">
        <f t="shared" si="5"/>
        <v>251675974</v>
      </c>
    </row>
    <row r="138" spans="1:10" ht="15">
      <c r="A138" s="1" t="s">
        <v>262</v>
      </c>
      <c r="B138" s="1" t="s">
        <v>263</v>
      </c>
      <c r="C138" s="1" t="s">
        <v>264</v>
      </c>
      <c r="D138" s="5">
        <v>78836014</v>
      </c>
      <c r="E138" s="5">
        <v>128</v>
      </c>
      <c r="F138" s="5">
        <v>143</v>
      </c>
      <c r="G138" s="5">
        <f t="shared" si="4"/>
        <v>271</v>
      </c>
      <c r="H138" s="5">
        <v>17134454</v>
      </c>
      <c r="I138" s="5">
        <v>21857588</v>
      </c>
      <c r="J138" s="14">
        <f t="shared" si="5"/>
        <v>38992042</v>
      </c>
    </row>
    <row r="139" spans="1:10" ht="15">
      <c r="A139" s="1" t="s">
        <v>309</v>
      </c>
      <c r="B139" s="1" t="s">
        <v>310</v>
      </c>
      <c r="C139" s="1" t="s">
        <v>79</v>
      </c>
      <c r="D139" s="5">
        <v>10674411</v>
      </c>
      <c r="E139" s="5">
        <v>47</v>
      </c>
      <c r="F139" s="5">
        <v>33</v>
      </c>
      <c r="G139" s="5">
        <f t="shared" si="4"/>
        <v>80</v>
      </c>
      <c r="H139" s="5">
        <v>5262489</v>
      </c>
      <c r="I139" s="5">
        <v>-55791</v>
      </c>
      <c r="J139" s="14">
        <f t="shared" si="5"/>
        <v>5206698</v>
      </c>
    </row>
    <row r="140" spans="1:10" ht="15">
      <c r="A140" s="1" t="s">
        <v>410</v>
      </c>
      <c r="B140" s="1" t="s">
        <v>411</v>
      </c>
      <c r="C140" s="1" t="s">
        <v>75</v>
      </c>
      <c r="D140" s="5">
        <v>389874079</v>
      </c>
      <c r="E140" s="5">
        <v>1413</v>
      </c>
      <c r="F140" s="5">
        <v>892</v>
      </c>
      <c r="G140" s="5">
        <f t="shared" si="4"/>
        <v>2305</v>
      </c>
      <c r="H140" s="5">
        <v>135755553</v>
      </c>
      <c r="I140" s="5">
        <v>37276019</v>
      </c>
      <c r="J140" s="14">
        <f t="shared" si="5"/>
        <v>173031572</v>
      </c>
    </row>
    <row r="141" spans="1:10" ht="15">
      <c r="A141" s="1" t="s">
        <v>60</v>
      </c>
      <c r="B141" s="1" t="s">
        <v>61</v>
      </c>
      <c r="C141" s="1" t="s">
        <v>62</v>
      </c>
      <c r="D141" s="5">
        <v>154551171</v>
      </c>
      <c r="E141" s="5">
        <v>790</v>
      </c>
      <c r="F141" s="5">
        <v>429</v>
      </c>
      <c r="G141" s="5">
        <f t="shared" si="4"/>
        <v>1219</v>
      </c>
      <c r="H141" s="5">
        <v>45289610</v>
      </c>
      <c r="I141" s="5">
        <v>28200866</v>
      </c>
      <c r="J141" s="14">
        <f t="shared" si="5"/>
        <v>73490476</v>
      </c>
    </row>
    <row r="142" spans="1:10" ht="15">
      <c r="A142" s="1" t="s">
        <v>163</v>
      </c>
      <c r="B142" s="1" t="s">
        <v>164</v>
      </c>
      <c r="C142" s="1" t="s">
        <v>59</v>
      </c>
      <c r="D142" s="5">
        <v>309440437</v>
      </c>
      <c r="E142" s="5">
        <v>1542</v>
      </c>
      <c r="F142" s="5">
        <v>604</v>
      </c>
      <c r="G142" s="5">
        <f t="shared" si="4"/>
        <v>2146</v>
      </c>
      <c r="H142" s="5">
        <v>168798724</v>
      </c>
      <c r="I142" s="5">
        <v>11983834</v>
      </c>
      <c r="J142" s="14">
        <f t="shared" si="5"/>
        <v>180782558</v>
      </c>
    </row>
    <row r="143" spans="1:10" ht="15">
      <c r="A143" s="1" t="s">
        <v>96</v>
      </c>
      <c r="B143" s="1" t="s">
        <v>97</v>
      </c>
      <c r="C143" s="1" t="s">
        <v>98</v>
      </c>
      <c r="D143" s="5">
        <v>32025263</v>
      </c>
      <c r="E143" s="5">
        <v>114</v>
      </c>
      <c r="F143" s="5">
        <v>164</v>
      </c>
      <c r="G143" s="5">
        <f t="shared" si="4"/>
        <v>278</v>
      </c>
      <c r="H143" s="5">
        <v>18245133</v>
      </c>
      <c r="I143" s="5">
        <v>-3875265</v>
      </c>
      <c r="J143" s="14">
        <f t="shared" si="5"/>
        <v>14369868</v>
      </c>
    </row>
    <row r="144" spans="1:10" ht="15">
      <c r="A144" s="1" t="s">
        <v>202</v>
      </c>
      <c r="B144" s="1" t="s">
        <v>203</v>
      </c>
      <c r="C144" s="1" t="s">
        <v>204</v>
      </c>
      <c r="D144" s="5">
        <v>19392746</v>
      </c>
      <c r="E144" s="5">
        <v>124</v>
      </c>
      <c r="F144" s="5">
        <v>7</v>
      </c>
      <c r="G144" s="5">
        <f t="shared" si="4"/>
        <v>131</v>
      </c>
      <c r="H144" s="5">
        <v>11886194</v>
      </c>
      <c r="I144" s="5">
        <v>-2146863</v>
      </c>
      <c r="J144" s="14">
        <f t="shared" si="5"/>
        <v>9739331</v>
      </c>
    </row>
    <row r="145" spans="1:10" ht="15">
      <c r="A145" s="1" t="s">
        <v>20</v>
      </c>
      <c r="B145" s="1" t="s">
        <v>21</v>
      </c>
      <c r="C145" s="1" t="s">
        <v>22</v>
      </c>
      <c r="D145" s="5">
        <v>114308315</v>
      </c>
      <c r="E145" s="5">
        <v>271</v>
      </c>
      <c r="F145" s="5">
        <v>144</v>
      </c>
      <c r="G145" s="5">
        <f t="shared" si="4"/>
        <v>415</v>
      </c>
      <c r="H145" s="5">
        <v>40176093</v>
      </c>
      <c r="I145" s="5">
        <v>6281192</v>
      </c>
      <c r="J145" s="14">
        <f t="shared" si="5"/>
        <v>46457285</v>
      </c>
    </row>
    <row r="146" spans="1:10" ht="15">
      <c r="A146" s="1" t="s">
        <v>244</v>
      </c>
      <c r="B146" s="1" t="s">
        <v>245</v>
      </c>
      <c r="C146" s="1" t="s">
        <v>246</v>
      </c>
      <c r="D146" s="5">
        <v>84648656</v>
      </c>
      <c r="E146" s="5">
        <v>188</v>
      </c>
      <c r="F146" s="5">
        <v>291</v>
      </c>
      <c r="G146" s="5">
        <f t="shared" si="4"/>
        <v>479</v>
      </c>
      <c r="H146" s="5">
        <v>22924438</v>
      </c>
      <c r="I146" s="5">
        <v>2147484</v>
      </c>
      <c r="J146" s="14">
        <f t="shared" si="5"/>
        <v>25071922</v>
      </c>
    </row>
    <row r="147" spans="1:10" ht="15">
      <c r="A147" s="1" t="s">
        <v>305</v>
      </c>
      <c r="B147" s="1" t="s">
        <v>306</v>
      </c>
      <c r="C147" s="1" t="s">
        <v>238</v>
      </c>
      <c r="D147" s="5">
        <v>23578887</v>
      </c>
      <c r="E147" s="5">
        <v>132</v>
      </c>
      <c r="F147" s="5">
        <v>72</v>
      </c>
      <c r="G147" s="5">
        <f t="shared" si="4"/>
        <v>204</v>
      </c>
      <c r="H147" s="5">
        <v>11410453</v>
      </c>
      <c r="I147" s="5">
        <v>-346511</v>
      </c>
      <c r="J147" s="14">
        <f t="shared" si="5"/>
        <v>11063942</v>
      </c>
    </row>
    <row r="148" spans="1:10" ht="15">
      <c r="A148" s="1" t="s">
        <v>408</v>
      </c>
      <c r="B148" s="1" t="s">
        <v>409</v>
      </c>
      <c r="C148" s="1" t="s">
        <v>249</v>
      </c>
      <c r="D148" s="5">
        <v>91867127</v>
      </c>
      <c r="E148" s="5">
        <v>231</v>
      </c>
      <c r="F148" s="5">
        <v>192</v>
      </c>
      <c r="G148" s="5">
        <f t="shared" si="4"/>
        <v>423</v>
      </c>
      <c r="H148" s="5">
        <v>30972300</v>
      </c>
      <c r="I148" s="5">
        <v>11017617</v>
      </c>
      <c r="J148" s="14">
        <f t="shared" si="5"/>
        <v>41989917</v>
      </c>
    </row>
    <row r="149" spans="1:10" ht="15">
      <c r="A149" s="1" t="s">
        <v>277</v>
      </c>
      <c r="B149" s="1" t="s">
        <v>278</v>
      </c>
      <c r="C149" s="1" t="s">
        <v>67</v>
      </c>
      <c r="D149" s="5">
        <v>19853005</v>
      </c>
      <c r="E149" s="5">
        <v>74</v>
      </c>
      <c r="F149" s="5">
        <v>153</v>
      </c>
      <c r="G149" s="5">
        <f t="shared" si="4"/>
        <v>227</v>
      </c>
      <c r="H149" s="5">
        <v>9519863</v>
      </c>
      <c r="I149" s="5">
        <v>5193178</v>
      </c>
      <c r="J149" s="14">
        <f t="shared" si="5"/>
        <v>14713041</v>
      </c>
    </row>
    <row r="150" spans="1:10" ht="15">
      <c r="A150" s="1" t="s">
        <v>247</v>
      </c>
      <c r="B150" s="1" t="s">
        <v>248</v>
      </c>
      <c r="C150" s="1" t="s">
        <v>249</v>
      </c>
      <c r="D150" s="5">
        <v>74482931</v>
      </c>
      <c r="E150" s="5">
        <v>88</v>
      </c>
      <c r="F150" s="5">
        <v>37</v>
      </c>
      <c r="G150" s="5">
        <f t="shared" si="4"/>
        <v>125</v>
      </c>
      <c r="H150" s="5">
        <v>8043162</v>
      </c>
      <c r="I150" s="5">
        <v>35370043</v>
      </c>
      <c r="J150" s="14">
        <f t="shared" si="5"/>
        <v>43413205</v>
      </c>
    </row>
    <row r="151" spans="1:10" ht="15">
      <c r="A151" s="1" t="s">
        <v>64</v>
      </c>
      <c r="B151" s="1" t="s">
        <v>65</v>
      </c>
      <c r="C151" s="1" t="s">
        <v>66</v>
      </c>
      <c r="D151" s="5">
        <v>141106569</v>
      </c>
      <c r="E151" s="5">
        <v>725</v>
      </c>
      <c r="F151" s="5">
        <v>387</v>
      </c>
      <c r="G151" s="5">
        <f t="shared" si="4"/>
        <v>1112</v>
      </c>
      <c r="H151" s="5">
        <v>45365336</v>
      </c>
      <c r="I151" s="5">
        <v>24408231</v>
      </c>
      <c r="J151" s="14">
        <f t="shared" si="5"/>
        <v>69773567</v>
      </c>
    </row>
    <row r="152" spans="1:10" ht="15">
      <c r="A152" s="1" t="s">
        <v>51</v>
      </c>
      <c r="B152" s="1" t="s">
        <v>52</v>
      </c>
      <c r="C152" s="1" t="s">
        <v>53</v>
      </c>
      <c r="D152" s="5">
        <v>243824335</v>
      </c>
      <c r="E152" s="5">
        <v>874</v>
      </c>
      <c r="F152" s="5">
        <v>554</v>
      </c>
      <c r="G152" s="5">
        <f t="shared" si="4"/>
        <v>1428</v>
      </c>
      <c r="H152" s="5">
        <v>71381944</v>
      </c>
      <c r="I152" s="5">
        <v>43834299</v>
      </c>
      <c r="J152" s="14">
        <f t="shared" si="5"/>
        <v>115216243</v>
      </c>
    </row>
    <row r="153" spans="1:10" ht="15">
      <c r="A153" s="1" t="s">
        <v>129</v>
      </c>
      <c r="B153" s="1" t="s">
        <v>130</v>
      </c>
      <c r="C153" s="1" t="s">
        <v>79</v>
      </c>
      <c r="D153" s="5">
        <v>454619500</v>
      </c>
      <c r="E153" s="5">
        <v>1688</v>
      </c>
      <c r="F153" s="5">
        <v>993</v>
      </c>
      <c r="G153" s="5">
        <f t="shared" si="4"/>
        <v>2681</v>
      </c>
      <c r="H153" s="5">
        <v>216210803</v>
      </c>
      <c r="I153" s="5">
        <v>-34053751</v>
      </c>
      <c r="J153" s="14">
        <f t="shared" si="5"/>
        <v>182157052</v>
      </c>
    </row>
    <row r="154" spans="1:10" ht="15">
      <c r="A154" s="1" t="s">
        <v>347</v>
      </c>
      <c r="B154" s="1" t="s">
        <v>348</v>
      </c>
      <c r="C154" s="1" t="s">
        <v>241</v>
      </c>
      <c r="D154" s="5">
        <v>66950782</v>
      </c>
      <c r="E154" s="5">
        <v>242</v>
      </c>
      <c r="F154" s="5">
        <v>159</v>
      </c>
      <c r="G154" s="5">
        <f t="shared" si="4"/>
        <v>401</v>
      </c>
      <c r="H154" s="5">
        <v>28072991</v>
      </c>
      <c r="I154" s="5">
        <v>3801690</v>
      </c>
      <c r="J154" s="14">
        <f t="shared" si="5"/>
        <v>31874681</v>
      </c>
    </row>
    <row r="155" spans="1:10" ht="15">
      <c r="A155" s="1" t="s">
        <v>290</v>
      </c>
      <c r="B155" s="1" t="s">
        <v>291</v>
      </c>
      <c r="C155" s="1" t="s">
        <v>292</v>
      </c>
      <c r="D155" s="5">
        <v>26778578</v>
      </c>
      <c r="E155" s="5">
        <v>171</v>
      </c>
      <c r="F155" s="5">
        <v>159</v>
      </c>
      <c r="G155" s="5">
        <f t="shared" si="4"/>
        <v>330</v>
      </c>
      <c r="H155" s="5">
        <v>21473271</v>
      </c>
      <c r="I155" s="5">
        <v>-3159486</v>
      </c>
      <c r="J155" s="14">
        <f t="shared" si="5"/>
        <v>18313785</v>
      </c>
    </row>
    <row r="156" spans="1:10" ht="15">
      <c r="A156" s="1" t="s">
        <v>382</v>
      </c>
      <c r="B156" s="1" t="s">
        <v>383</v>
      </c>
      <c r="C156" s="1" t="s">
        <v>238</v>
      </c>
      <c r="D156" s="5">
        <v>23702724</v>
      </c>
      <c r="E156" s="5">
        <v>105</v>
      </c>
      <c r="F156" s="5">
        <v>75</v>
      </c>
      <c r="G156" s="5">
        <f t="shared" si="4"/>
        <v>180</v>
      </c>
      <c r="H156" s="5">
        <v>7958057</v>
      </c>
      <c r="I156" s="5">
        <v>6079984</v>
      </c>
      <c r="J156" s="14">
        <f t="shared" si="5"/>
        <v>14038041</v>
      </c>
    </row>
    <row r="157" spans="1:10" ht="15">
      <c r="A157" s="1" t="s">
        <v>414</v>
      </c>
      <c r="B157" s="1" t="s">
        <v>415</v>
      </c>
      <c r="C157" s="1" t="s">
        <v>47</v>
      </c>
      <c r="D157" s="5">
        <v>7947068</v>
      </c>
      <c r="E157" s="5">
        <v>119</v>
      </c>
      <c r="F157" s="5">
        <v>3</v>
      </c>
      <c r="G157" s="5">
        <f t="shared" si="4"/>
        <v>122</v>
      </c>
      <c r="H157" s="5">
        <v>6479376</v>
      </c>
      <c r="I157" s="5">
        <v>-3492330</v>
      </c>
      <c r="J157" s="14">
        <f t="shared" si="5"/>
        <v>2987046</v>
      </c>
    </row>
    <row r="159" spans="4:10" ht="15">
      <c r="D159" s="6">
        <f>SUM(D6:D158)</f>
        <v>22370059422</v>
      </c>
      <c r="E159" s="6">
        <f>SUM(E6:E158)</f>
        <v>79288</v>
      </c>
      <c r="F159" s="6">
        <f>SUM(F6:F158)</f>
        <v>49378</v>
      </c>
      <c r="G159" s="6">
        <f>SUM(G6:G158)</f>
        <v>128666</v>
      </c>
      <c r="H159" s="6">
        <f>SUM(H6:H158)</f>
        <v>9233778511</v>
      </c>
      <c r="I159" s="6">
        <f>SUM(I6:I158)</f>
        <v>2224671344</v>
      </c>
      <c r="J159" s="14">
        <f>SUM(J6:J157)</f>
        <v>11458449855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Competente, Brian</dc:creator>
  <cp:keywords/>
  <dc:description/>
  <cp:lastModifiedBy>Hribar, Tammy</cp:lastModifiedBy>
  <dcterms:created xsi:type="dcterms:W3CDTF">2018-08-31T13:30:38Z</dcterms:created>
  <dcterms:modified xsi:type="dcterms:W3CDTF">2019-11-12T20:30:15Z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0x010100EB4DF1C9556C6C4892EAB8F59B25F3D9</vt:lpwstr>
  </property>
</Properties>
</file>